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 firstSheet="3" activeTab="7"/>
  </bookViews>
  <sheets>
    <sheet name="US Sen &amp; US Rep" sheetId="1" r:id="rId1"/>
    <sheet name="Sup Ct" sheetId="27" r:id="rId2"/>
    <sheet name="App Ct &amp; Voting Stats" sheetId="23" r:id="rId3"/>
    <sheet name="Leg 26" sheetId="19" r:id="rId4"/>
    <sheet name="Co Comm - Co Treas" sheetId="24" r:id="rId5"/>
    <sheet name="Precinct" sheetId="28" r:id="rId6"/>
    <sheet name="Sun Valley Tax" sheetId="25" r:id="rId7"/>
    <sheet name="Ketchum Bond &amp; Cemetery" sheetId="29" r:id="rId8"/>
  </sheets>
  <definedNames>
    <definedName name="_xlnm.Print_Titles" localSheetId="2">'App Ct &amp; Voting Stats'!$A:$A,'App Ct &amp; Voting Stats'!$1:$6</definedName>
    <definedName name="_xlnm.Print_Titles" localSheetId="4">'Co Comm - Co Treas'!$A:$A,'Co Comm - Co Treas'!$1:$6</definedName>
    <definedName name="_xlnm.Print_Titles" localSheetId="3">'Leg 26'!$1:$6</definedName>
    <definedName name="_xlnm.Print_Titles" localSheetId="5">Precinct!$1:$3</definedName>
    <definedName name="_xlnm.Print_Titles" localSheetId="6">'Sun Valley Tax'!$A:$A,'Sun Valley Tax'!$1:$5</definedName>
    <definedName name="_xlnm.Print_Titles" localSheetId="1">'Sup Ct'!$A:$A,'Sup Ct'!$1:$6</definedName>
    <definedName name="_xlnm.Print_Titles" localSheetId="0">'US Sen &amp; US Rep'!$A:$A,'US Sen &amp; US Rep'!$1:$6</definedName>
  </definedNames>
  <calcPr calcId="152511"/>
</workbook>
</file>

<file path=xl/calcChain.xml><?xml version="1.0" encoding="utf-8"?>
<calcChain xmlns="http://schemas.openxmlformats.org/spreadsheetml/2006/main">
  <c r="E22" i="23" l="1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F21" i="29"/>
  <c r="F20" i="25" l="1"/>
  <c r="H20" i="25" s="1"/>
  <c r="F21" i="25"/>
  <c r="H21" i="25" s="1"/>
  <c r="F22" i="25"/>
  <c r="H22" i="25" s="1"/>
  <c r="F23" i="25"/>
  <c r="H23" i="25" s="1"/>
  <c r="F24" i="25"/>
  <c r="H24" i="25" s="1"/>
  <c r="B25" i="25"/>
  <c r="C25" i="25"/>
  <c r="D25" i="25"/>
  <c r="E25" i="25"/>
  <c r="G25" i="25"/>
  <c r="F25" i="25" l="1"/>
  <c r="H25" i="25" s="1"/>
  <c r="G22" i="29"/>
  <c r="E22" i="29"/>
  <c r="D22" i="29"/>
  <c r="C22" i="29"/>
  <c r="B22" i="29"/>
  <c r="F22" i="29"/>
  <c r="H21" i="29" l="1"/>
  <c r="H22" i="29"/>
  <c r="G8" i="29" l="1"/>
  <c r="E8" i="29"/>
  <c r="D8" i="29"/>
  <c r="F7" i="29"/>
  <c r="H7" i="29" s="1"/>
  <c r="F6" i="29"/>
  <c r="H6" i="29" s="1"/>
  <c r="C8" i="29"/>
  <c r="B8" i="29"/>
  <c r="F8" i="29" l="1"/>
  <c r="H8" i="29" s="1"/>
  <c r="D23" i="24"/>
  <c r="C23" i="24"/>
  <c r="F23" i="19"/>
  <c r="C23" i="19"/>
  <c r="C7" i="25" l="1"/>
  <c r="D7" i="25"/>
  <c r="E7" i="25"/>
  <c r="B7" i="25"/>
  <c r="B23" i="19" l="1"/>
  <c r="G22" i="23"/>
  <c r="G21" i="23"/>
  <c r="G20" i="23"/>
  <c r="G19" i="23"/>
  <c r="G18" i="23"/>
  <c r="G17" i="23"/>
  <c r="B23" i="27"/>
  <c r="F23" i="27"/>
  <c r="E23" i="27"/>
  <c r="D23" i="27"/>
  <c r="C23" i="27"/>
  <c r="I23" i="1" l="1"/>
  <c r="H23" i="1"/>
  <c r="G23" i="1"/>
  <c r="F23" i="1"/>
  <c r="E23" i="1"/>
  <c r="D23" i="1"/>
  <c r="C23" i="1"/>
  <c r="B23" i="1"/>
  <c r="G23" i="19" l="1"/>
  <c r="E23" i="19"/>
  <c r="G23" i="24" l="1"/>
  <c r="F23" i="24"/>
  <c r="E23" i="24"/>
  <c r="B23" i="24"/>
  <c r="D23" i="19"/>
  <c r="G7" i="25"/>
  <c r="G16" i="23" l="1"/>
  <c r="G15" i="23"/>
  <c r="G14" i="23"/>
  <c r="G13" i="23"/>
  <c r="F6" i="25" l="1"/>
  <c r="G7" i="23"/>
  <c r="G8" i="23"/>
  <c r="G9" i="23"/>
  <c r="G10" i="23"/>
  <c r="G11" i="23"/>
  <c r="G12" i="23"/>
  <c r="F7" i="25" l="1"/>
  <c r="H7" i="25" s="1"/>
  <c r="H6" i="25" l="1"/>
  <c r="F23" i="23"/>
  <c r="D23" i="23"/>
  <c r="C23" i="23"/>
  <c r="B23" i="23"/>
  <c r="E23" i="23" l="1"/>
  <c r="G23" i="23" s="1"/>
</calcChain>
</file>

<file path=xl/sharedStrings.xml><?xml version="1.0" encoding="utf-8"?>
<sst xmlns="http://schemas.openxmlformats.org/spreadsheetml/2006/main" count="298" uniqueCount="131">
  <si>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</si>
  <si>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</si>
  <si>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</si>
  <si>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</si>
  <si>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</si>
  <si>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</si>
  <si>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</si>
  <si>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</si>
  <si>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</si>
  <si>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</si>
  <si>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</si>
  <si>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</si>
  <si>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</si>
  <si>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</si>
  <si>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</si>
  <si>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</si>
  <si>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</si>
  <si>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</si>
  <si>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</si>
  <si>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</si>
  <si>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</si>
  <si>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</si>
  <si>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</si>
  <si>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</si>
  <si>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</si>
  <si>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</si>
  <si>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</si>
  <si>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</si>
  <si>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</si>
  <si>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</si>
  <si>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</si>
  <si>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</si>
  <si>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</si>
  <si>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</si>
  <si>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</si>
  <si>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</si>
  <si>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</si>
  <si>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</si>
  <si>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</si>
  <si>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</si>
  <si>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</si>
  <si>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</si>
  <si>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</si>
  <si>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</si>
  <si>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</si>
  <si>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</si>
  <si>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</si>
  <si>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</si>
  <si>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</si>
  <si>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Democrat</t>
  </si>
  <si>
    <t>DISTRICT 2</t>
  </si>
  <si>
    <t>Anthony Tomkins</t>
  </si>
  <si>
    <t>Jennifer Martinez</t>
  </si>
  <si>
    <t>Lisa Marie</t>
  </si>
  <si>
    <t>Mike Simpson</t>
  </si>
  <si>
    <t>In Favor Of</t>
  </si>
  <si>
    <t>Against</t>
  </si>
  <si>
    <t>001 N Blaine County</t>
  </si>
  <si>
    <t>002 Sun Valley</t>
  </si>
  <si>
    <t>003 N Ketchum</t>
  </si>
  <si>
    <t>004 S Ketchum</t>
  </si>
  <si>
    <t>005 Quigley</t>
  </si>
  <si>
    <t>006 Deer Creek</t>
  </si>
  <si>
    <t>007 NW Hailey</t>
  </si>
  <si>
    <t>008 NE Hailey</t>
  </si>
  <si>
    <t>009 SW Hailey</t>
  </si>
  <si>
    <t>010 NW Woodside</t>
  </si>
  <si>
    <t>011 SE Woodside</t>
  </si>
  <si>
    <t>012 Poverty Flat</t>
  </si>
  <si>
    <t>013 Bellevue</t>
  </si>
  <si>
    <t>014 Carey</t>
  </si>
  <si>
    <t>015 Gannett/Picabo</t>
  </si>
  <si>
    <t>016 Yale</t>
  </si>
  <si>
    <t>Michelle Stennett</t>
  </si>
  <si>
    <t>Dale Ewersen</t>
  </si>
  <si>
    <t>Kathleen J. Eder</t>
  </si>
  <si>
    <t>Steve Miller</t>
  </si>
  <si>
    <t>Sally Toone</t>
  </si>
  <si>
    <t>Alex Sutter</t>
  </si>
  <si>
    <t>Gary Whitworth Brower</t>
  </si>
  <si>
    <t>Jacob Greenberg</t>
  </si>
  <si>
    <t>Kaz Thea</t>
  </si>
  <si>
    <t>Angenie McCleary</t>
  </si>
  <si>
    <t>Jim J. Thomas</t>
  </si>
  <si>
    <t>Steve M. Harkins</t>
  </si>
  <si>
    <t>Richard T. Jesinger</t>
  </si>
  <si>
    <t>David Lister</t>
  </si>
  <si>
    <t>Mary Anne Pinkerton</t>
  </si>
  <si>
    <t>Betty Murphy</t>
  </si>
  <si>
    <t>Julie C. Lynn</t>
  </si>
  <si>
    <t>Donald Lappin</t>
  </si>
  <si>
    <t>W Brent Robinson</t>
  </si>
  <si>
    <t>Michael H. Leach</t>
  </si>
  <si>
    <t>Lara McLean</t>
  </si>
  <si>
    <t>Sarah A. Busdon</t>
  </si>
  <si>
    <t>Shane England</t>
  </si>
  <si>
    <t>Patricia Dorr</t>
  </si>
  <si>
    <t>Steve Guthrie</t>
  </si>
  <si>
    <t>Errin Bliss</t>
  </si>
  <si>
    <t>Susan Douglas</t>
  </si>
  <si>
    <t>Randall K. Patterson</t>
  </si>
  <si>
    <t>NONPROPERTY TAX</t>
  </si>
  <si>
    <t xml:space="preserve">GENERAL OBLIGATION </t>
  </si>
  <si>
    <t>BOND</t>
  </si>
  <si>
    <t>LEGISLATIVE DIST 26</t>
  </si>
  <si>
    <t>Kim Baker</t>
  </si>
  <si>
    <t>001 N BLAINE COUNTY</t>
  </si>
  <si>
    <t>002 SUN VALLEY</t>
  </si>
  <si>
    <t>003 N KETCHUM</t>
  </si>
  <si>
    <t>004 S KETCHUM</t>
  </si>
  <si>
    <t>005 QUIGLEY</t>
  </si>
  <si>
    <t>006 DEER CREEK</t>
  </si>
  <si>
    <t>007 NW HAILEY</t>
  </si>
  <si>
    <t>008 NE HAILEY</t>
  </si>
  <si>
    <t>010 NW WOODSIDE</t>
  </si>
  <si>
    <t>013 BELLEVUE</t>
  </si>
  <si>
    <t>014 CAREY</t>
  </si>
  <si>
    <t>CITY OF HAILEY</t>
  </si>
  <si>
    <t>CITY OF SUN VALLEY</t>
  </si>
  <si>
    <t>SPECIAL LEVY</t>
  </si>
  <si>
    <t>KETCHUM CEMETERY</t>
  </si>
  <si>
    <t>Yes</t>
  </si>
  <si>
    <t>No</t>
  </si>
  <si>
    <t>012 POVERTY FLAT</t>
  </si>
  <si>
    <t>Republican W/I</t>
  </si>
  <si>
    <t>Janie Wullbrandt Davidson</t>
  </si>
  <si>
    <t>011 SE WOODSIDE</t>
  </si>
  <si>
    <t>SPEICAL</t>
  </si>
  <si>
    <t>CITY OF KETCHUM</t>
  </si>
  <si>
    <t>DISTRICT</t>
  </si>
  <si>
    <t>ANNEXATION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</si>
</sst>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3" fontId="2" fillId="0" borderId="13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10" fontId="4" fillId="0" borderId="24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0" fontId="3" fillId="0" borderId="2" xfId="0" applyFont="1" applyFill="1" applyBorder="1" applyAlignment="1" applyProtection="1">
      <alignment horizontal="center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 vertical="center" textRotation="90"/>
    </xf>
    <xf numFmtId="1" fontId="2" fillId="0" borderId="29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left"/>
    </xf>
    <xf numFmtId="1" fontId="2" fillId="0" borderId="29" xfId="0" applyNumberFormat="1" applyFont="1" applyBorder="1" applyAlignment="1" applyProtection="1">
      <alignment horizontal="left"/>
    </xf>
    <xf numFmtId="3" fontId="2" fillId="0" borderId="17" xfId="0" applyNumberFormat="1" applyFont="1" applyBorder="1" applyAlignment="1" applyProtection="1">
      <alignment horizontal="left"/>
    </xf>
    <xf numFmtId="3" fontId="2" fillId="0" borderId="33" xfId="0" applyNumberFormat="1" applyFont="1" applyBorder="1" applyAlignment="1" applyProtection="1">
      <alignment horizontal="left"/>
    </xf>
    <xf numFmtId="3" fontId="2" fillId="0" borderId="44" xfId="0" applyNumberFormat="1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2" xfId="0" applyFont="1" applyBorder="1" applyProtection="1"/>
    <xf numFmtId="0" fontId="3" fillId="0" borderId="2" xfId="0" applyFont="1" applyBorder="1" applyProtection="1"/>
    <xf numFmtId="3" fontId="2" fillId="0" borderId="22" xfId="0" applyNumberFormat="1" applyFont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left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left"/>
    </xf>
    <xf numFmtId="0" fontId="3" fillId="0" borderId="5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left"/>
    </xf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2" fillId="0" borderId="3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zoomScaleNormal="100" zoomScaleSheetLayoutView="100" workbookViewId="0">
      <pane ySplit="6" topLeftCell="A7" activePane="bottomLeft" state="frozen"/>
      <selection activeCell="B16" sqref="B16"/>
      <selection pane="bottomLeft" activeCell="B7" sqref="B7"/>
    </sheetView>
  </sheetViews>
  <sheetFormatPr defaultColWidth="9.109375" defaultRowHeight="13.8" x14ac:dyDescent="0.3"/>
  <cols>
    <col min="1" max="1" width="15.44140625" style="21" bestFit="1" customWidth="1"/>
    <col min="2" max="5" width="8.5546875" style="21" customWidth="1"/>
    <col min="6" max="9" width="8.5546875" style="39" customWidth="1"/>
    <col min="10" max="16384" width="9.109375" style="15"/>
  </cols>
  <sheetData>
    <row r="1" spans="1:9" x14ac:dyDescent="0.3">
      <c r="A1" s="29"/>
      <c r="B1" s="45"/>
      <c r="C1" s="46"/>
      <c r="D1" s="46"/>
      <c r="E1" s="47"/>
      <c r="F1" s="138" t="s">
        <v>22</v>
      </c>
      <c r="G1" s="139"/>
      <c r="H1" s="139"/>
      <c r="I1" s="140"/>
    </row>
    <row r="2" spans="1:9" s="31" customFormat="1" x14ac:dyDescent="0.3">
      <c r="A2" s="30"/>
      <c r="B2" s="135" t="s">
        <v>22</v>
      </c>
      <c r="C2" s="136"/>
      <c r="D2" s="136"/>
      <c r="E2" s="137"/>
      <c r="F2" s="135" t="s">
        <v>24</v>
      </c>
      <c r="G2" s="136"/>
      <c r="H2" s="136"/>
      <c r="I2" s="137"/>
    </row>
    <row r="3" spans="1:9" s="31" customFormat="1" x14ac:dyDescent="0.3">
      <c r="A3" s="32"/>
      <c r="B3" s="132" t="s">
        <v>23</v>
      </c>
      <c r="C3" s="133"/>
      <c r="D3" s="133"/>
      <c r="E3" s="134"/>
      <c r="F3" s="132" t="s">
        <v>50</v>
      </c>
      <c r="G3" s="133"/>
      <c r="H3" s="133"/>
      <c r="I3" s="134"/>
    </row>
    <row r="4" spans="1:9" ht="12.75" customHeight="1" x14ac:dyDescent="0.3">
      <c r="A4" s="33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</row>
    <row r="5" spans="1:9" s="16" customFormat="1" ht="88.2" customHeight="1" thickBot="1" x14ac:dyDescent="0.3">
      <c r="A5" s="34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51</v>
      </c>
      <c r="G5" s="6" t="s">
        <v>52</v>
      </c>
      <c r="H5" s="6" t="s">
        <v>53</v>
      </c>
      <c r="I5" s="6" t="s">
        <v>54</v>
      </c>
    </row>
    <row r="6" spans="1:9" s="20" customFormat="1" ht="15" customHeight="1" thickBot="1" x14ac:dyDescent="0.35">
      <c r="A6" s="17"/>
      <c r="B6" s="44"/>
      <c r="C6" s="44"/>
      <c r="D6" s="44"/>
      <c r="E6" s="44"/>
      <c r="F6" s="18"/>
      <c r="G6" s="18"/>
      <c r="H6" s="18"/>
      <c r="I6" s="19"/>
    </row>
    <row r="7" spans="1:9" s="20" customFormat="1" x14ac:dyDescent="0.3">
      <c r="A7" s="118" t="s">
        <v>57</v>
      </c>
      <c r="B7" s="93">
        <v>0</v>
      </c>
      <c r="C7" s="64">
        <v>1</v>
      </c>
      <c r="D7" s="64">
        <v>114</v>
      </c>
      <c r="E7" s="58">
        <v>43</v>
      </c>
      <c r="F7" s="23">
        <v>1</v>
      </c>
      <c r="G7" s="42">
        <v>110</v>
      </c>
      <c r="H7" s="35">
        <v>5</v>
      </c>
      <c r="I7" s="79">
        <v>41</v>
      </c>
    </row>
    <row r="8" spans="1:9" s="20" customFormat="1" x14ac:dyDescent="0.3">
      <c r="A8" s="108" t="s">
        <v>58</v>
      </c>
      <c r="B8" s="88">
        <v>0</v>
      </c>
      <c r="C8" s="65">
        <v>0</v>
      </c>
      <c r="D8" s="65">
        <v>107</v>
      </c>
      <c r="E8" s="59">
        <v>58</v>
      </c>
      <c r="F8" s="26">
        <v>0</v>
      </c>
      <c r="G8" s="53">
        <v>108</v>
      </c>
      <c r="H8" s="36">
        <v>8</v>
      </c>
      <c r="I8" s="80">
        <v>54</v>
      </c>
    </row>
    <row r="9" spans="1:9" s="20" customFormat="1" x14ac:dyDescent="0.3">
      <c r="A9" s="107" t="s">
        <v>59</v>
      </c>
      <c r="B9" s="88">
        <v>0</v>
      </c>
      <c r="C9" s="65">
        <v>0</v>
      </c>
      <c r="D9" s="65">
        <v>173</v>
      </c>
      <c r="E9" s="59">
        <v>87</v>
      </c>
      <c r="F9" s="26">
        <v>0</v>
      </c>
      <c r="G9" s="53">
        <v>173</v>
      </c>
      <c r="H9" s="36">
        <v>7</v>
      </c>
      <c r="I9" s="80">
        <v>81</v>
      </c>
    </row>
    <row r="10" spans="1:9" s="20" customFormat="1" x14ac:dyDescent="0.3">
      <c r="A10" s="107" t="s">
        <v>60</v>
      </c>
      <c r="B10" s="88">
        <v>0</v>
      </c>
      <c r="C10" s="65">
        <v>0</v>
      </c>
      <c r="D10" s="65">
        <v>206</v>
      </c>
      <c r="E10" s="59">
        <v>55</v>
      </c>
      <c r="F10" s="26">
        <v>0</v>
      </c>
      <c r="G10" s="53">
        <v>212</v>
      </c>
      <c r="H10" s="36">
        <v>3</v>
      </c>
      <c r="I10" s="80">
        <v>50</v>
      </c>
    </row>
    <row r="11" spans="1:9" s="20" customFormat="1" x14ac:dyDescent="0.3">
      <c r="A11" s="107" t="s">
        <v>61</v>
      </c>
      <c r="B11" s="88">
        <v>0</v>
      </c>
      <c r="C11" s="65">
        <v>0</v>
      </c>
      <c r="D11" s="65">
        <v>156</v>
      </c>
      <c r="E11" s="59">
        <v>26</v>
      </c>
      <c r="F11" s="26">
        <v>0</v>
      </c>
      <c r="G11" s="53">
        <v>152</v>
      </c>
      <c r="H11" s="36">
        <v>3</v>
      </c>
      <c r="I11" s="80">
        <v>24</v>
      </c>
    </row>
    <row r="12" spans="1:9" s="20" customFormat="1" x14ac:dyDescent="0.3">
      <c r="A12" s="107" t="s">
        <v>62</v>
      </c>
      <c r="B12" s="88">
        <v>0</v>
      </c>
      <c r="C12" s="65">
        <v>0</v>
      </c>
      <c r="D12" s="65">
        <v>56</v>
      </c>
      <c r="E12" s="59">
        <v>15</v>
      </c>
      <c r="F12" s="26">
        <v>0</v>
      </c>
      <c r="G12" s="53">
        <v>54</v>
      </c>
      <c r="H12" s="36">
        <v>1</v>
      </c>
      <c r="I12" s="80">
        <v>13</v>
      </c>
    </row>
    <row r="13" spans="1:9" s="20" customFormat="1" x14ac:dyDescent="0.3">
      <c r="A13" s="107" t="s">
        <v>63</v>
      </c>
      <c r="B13" s="88">
        <v>0</v>
      </c>
      <c r="C13" s="65">
        <v>0</v>
      </c>
      <c r="D13" s="72">
        <v>154</v>
      </c>
      <c r="E13" s="73">
        <v>13</v>
      </c>
      <c r="F13" s="26">
        <v>0</v>
      </c>
      <c r="G13" s="74">
        <v>152</v>
      </c>
      <c r="H13" s="75">
        <v>5</v>
      </c>
      <c r="I13" s="81">
        <v>10</v>
      </c>
    </row>
    <row r="14" spans="1:9" s="20" customFormat="1" x14ac:dyDescent="0.3">
      <c r="A14" s="119" t="s">
        <v>64</v>
      </c>
      <c r="B14" s="88">
        <v>0</v>
      </c>
      <c r="C14" s="65">
        <v>0</v>
      </c>
      <c r="D14" s="65">
        <v>180</v>
      </c>
      <c r="E14" s="59">
        <v>20</v>
      </c>
      <c r="F14" s="26">
        <v>0</v>
      </c>
      <c r="G14" s="48">
        <v>180</v>
      </c>
      <c r="H14" s="75">
        <v>2</v>
      </c>
      <c r="I14" s="81">
        <v>21</v>
      </c>
    </row>
    <row r="15" spans="1:9" s="20" customFormat="1" x14ac:dyDescent="0.3">
      <c r="A15" s="109" t="s">
        <v>65</v>
      </c>
      <c r="B15" s="88">
        <v>0</v>
      </c>
      <c r="C15" s="65">
        <v>0</v>
      </c>
      <c r="D15" s="65">
        <v>146</v>
      </c>
      <c r="E15" s="59">
        <v>27</v>
      </c>
      <c r="F15" s="26">
        <v>0</v>
      </c>
      <c r="G15" s="26">
        <v>146</v>
      </c>
      <c r="H15" s="36">
        <v>2</v>
      </c>
      <c r="I15" s="80">
        <v>25</v>
      </c>
    </row>
    <row r="16" spans="1:9" s="20" customFormat="1" x14ac:dyDescent="0.3">
      <c r="A16" s="119" t="s">
        <v>66</v>
      </c>
      <c r="B16" s="88">
        <v>0</v>
      </c>
      <c r="C16" s="65">
        <v>0</v>
      </c>
      <c r="D16" s="78">
        <v>77</v>
      </c>
      <c r="E16" s="85">
        <v>5</v>
      </c>
      <c r="F16" s="26">
        <v>0</v>
      </c>
      <c r="G16" s="48">
        <v>79</v>
      </c>
      <c r="H16" s="75">
        <v>1</v>
      </c>
      <c r="I16" s="81">
        <v>4</v>
      </c>
    </row>
    <row r="17" spans="1:9" s="20" customFormat="1" x14ac:dyDescent="0.3">
      <c r="A17" s="120" t="s">
        <v>67</v>
      </c>
      <c r="B17" s="88">
        <v>0</v>
      </c>
      <c r="C17" s="65">
        <v>0</v>
      </c>
      <c r="D17" s="77">
        <v>87</v>
      </c>
      <c r="E17" s="84">
        <v>35</v>
      </c>
      <c r="F17" s="26">
        <v>0</v>
      </c>
      <c r="G17" s="26">
        <v>91</v>
      </c>
      <c r="H17" s="91">
        <v>12</v>
      </c>
      <c r="I17" s="80">
        <v>23</v>
      </c>
    </row>
    <row r="18" spans="1:9" s="20" customFormat="1" x14ac:dyDescent="0.3">
      <c r="A18" s="109" t="s">
        <v>68</v>
      </c>
      <c r="B18" s="88">
        <v>0</v>
      </c>
      <c r="C18" s="65">
        <v>0</v>
      </c>
      <c r="D18" s="78">
        <v>38</v>
      </c>
      <c r="E18" s="85">
        <v>16</v>
      </c>
      <c r="F18" s="26">
        <v>0</v>
      </c>
      <c r="G18" s="48">
        <v>38</v>
      </c>
      <c r="H18" s="92">
        <v>4</v>
      </c>
      <c r="I18" s="81">
        <v>13</v>
      </c>
    </row>
    <row r="19" spans="1:9" s="20" customFormat="1" x14ac:dyDescent="0.3">
      <c r="A19" s="119" t="s">
        <v>69</v>
      </c>
      <c r="B19" s="88">
        <v>0</v>
      </c>
      <c r="C19" s="65">
        <v>0</v>
      </c>
      <c r="D19" s="78">
        <v>91</v>
      </c>
      <c r="E19" s="84">
        <v>40</v>
      </c>
      <c r="F19" s="26">
        <v>0</v>
      </c>
      <c r="G19" s="26">
        <v>90</v>
      </c>
      <c r="H19" s="92">
        <v>7</v>
      </c>
      <c r="I19" s="81">
        <v>33</v>
      </c>
    </row>
    <row r="20" spans="1:9" s="20" customFormat="1" x14ac:dyDescent="0.3">
      <c r="A20" s="119" t="s">
        <v>70</v>
      </c>
      <c r="B20" s="88">
        <v>0</v>
      </c>
      <c r="C20" s="65">
        <v>0</v>
      </c>
      <c r="D20" s="77">
        <v>24</v>
      </c>
      <c r="E20" s="83">
        <v>33</v>
      </c>
      <c r="F20" s="26">
        <v>0</v>
      </c>
      <c r="G20" s="26">
        <v>23</v>
      </c>
      <c r="H20" s="92">
        <v>7</v>
      </c>
      <c r="I20" s="81">
        <v>26</v>
      </c>
    </row>
    <row r="21" spans="1:9" s="20" customFormat="1" x14ac:dyDescent="0.3">
      <c r="A21" s="119" t="s">
        <v>71</v>
      </c>
      <c r="B21" s="88">
        <v>0</v>
      </c>
      <c r="C21" s="65">
        <v>0</v>
      </c>
      <c r="D21" s="77">
        <v>35</v>
      </c>
      <c r="E21" s="85">
        <v>27</v>
      </c>
      <c r="F21" s="26">
        <v>0</v>
      </c>
      <c r="G21" s="26">
        <v>36</v>
      </c>
      <c r="H21" s="75">
        <v>7</v>
      </c>
      <c r="I21" s="82">
        <v>23</v>
      </c>
    </row>
    <row r="22" spans="1:9" s="20" customFormat="1" x14ac:dyDescent="0.3">
      <c r="A22" s="109" t="s">
        <v>72</v>
      </c>
      <c r="B22" s="88">
        <v>0</v>
      </c>
      <c r="C22" s="65">
        <v>0</v>
      </c>
      <c r="D22" s="78">
        <v>0</v>
      </c>
      <c r="E22" s="85">
        <v>8</v>
      </c>
      <c r="F22" s="26">
        <v>0</v>
      </c>
      <c r="G22" s="26">
        <v>0</v>
      </c>
      <c r="H22" s="91">
        <v>5</v>
      </c>
      <c r="I22" s="81">
        <v>4</v>
      </c>
    </row>
    <row r="23" spans="1:9" s="20" customFormat="1" x14ac:dyDescent="0.3">
      <c r="A23" s="8" t="s">
        <v>26</v>
      </c>
      <c r="B23" s="22">
        <f t="shared" ref="B23:I23" si="0">SUM(B7:B22)</f>
        <v>0</v>
      </c>
      <c r="C23" s="22">
        <f t="shared" si="0"/>
        <v>1</v>
      </c>
      <c r="D23" s="51">
        <f t="shared" si="0"/>
        <v>1644</v>
      </c>
      <c r="E23" s="22">
        <f t="shared" si="0"/>
        <v>508</v>
      </c>
      <c r="F23" s="22">
        <f t="shared" si="0"/>
        <v>1</v>
      </c>
      <c r="G23" s="22">
        <f t="shared" si="0"/>
        <v>1644</v>
      </c>
      <c r="H23" s="22">
        <f t="shared" si="0"/>
        <v>79</v>
      </c>
      <c r="I23" s="22">
        <f t="shared" si="0"/>
        <v>445</v>
      </c>
    </row>
    <row r="24" spans="1:9" s="20" customFormat="1" x14ac:dyDescent="0.3">
      <c r="A24" s="15"/>
      <c r="B24" s="21"/>
      <c r="C24" s="21"/>
      <c r="D24" s="21"/>
      <c r="E24" s="21"/>
      <c r="F24" s="39"/>
      <c r="G24" s="39"/>
      <c r="H24" s="39"/>
      <c r="I24" s="39"/>
    </row>
    <row r="25" spans="1:9" s="20" customFormat="1" x14ac:dyDescent="0.3">
      <c r="A25" s="21"/>
      <c r="B25" s="21"/>
      <c r="C25" s="21"/>
      <c r="D25" s="21"/>
      <c r="E25" s="21"/>
      <c r="F25" s="39"/>
      <c r="G25" s="39"/>
      <c r="H25" s="39"/>
      <c r="I25" s="39"/>
    </row>
    <row r="26" spans="1:9" s="20" customFormat="1" x14ac:dyDescent="0.3">
      <c r="A26" s="21"/>
      <c r="B26" s="21"/>
      <c r="C26" s="21"/>
      <c r="D26" s="21"/>
      <c r="E26" s="21"/>
      <c r="F26" s="39"/>
      <c r="G26" s="39"/>
      <c r="H26" s="39"/>
      <c r="I26" s="39"/>
    </row>
    <row r="27" spans="1:9" s="20" customFormat="1" x14ac:dyDescent="0.3">
      <c r="A27" s="21"/>
      <c r="B27" s="21"/>
      <c r="C27" s="21"/>
      <c r="D27" s="21"/>
      <c r="E27" s="21"/>
      <c r="F27" s="39"/>
      <c r="G27" s="39"/>
      <c r="H27" s="39"/>
      <c r="I27" s="39"/>
    </row>
    <row r="28" spans="1:9" s="20" customFormat="1" x14ac:dyDescent="0.3">
      <c r="A28" s="21"/>
      <c r="B28" s="21"/>
      <c r="C28" s="21"/>
      <c r="D28" s="21"/>
      <c r="E28" s="21"/>
      <c r="F28" s="39"/>
      <c r="G28" s="39"/>
      <c r="H28" s="39"/>
      <c r="I28" s="39"/>
    </row>
    <row r="29" spans="1:9" s="20" customFormat="1" x14ac:dyDescent="0.3">
      <c r="A29" s="21"/>
      <c r="B29" s="21"/>
      <c r="C29" s="21"/>
      <c r="D29" s="21"/>
      <c r="E29" s="21"/>
      <c r="F29" s="39"/>
      <c r="G29" s="39"/>
      <c r="H29" s="39"/>
      <c r="I29" s="39"/>
    </row>
    <row r="30" spans="1:9" s="20" customFormat="1" x14ac:dyDescent="0.3">
      <c r="A30" s="21"/>
      <c r="B30" s="21"/>
      <c r="C30" s="21"/>
      <c r="D30" s="21"/>
      <c r="E30" s="21"/>
      <c r="F30" s="39"/>
      <c r="G30" s="39"/>
      <c r="H30" s="39"/>
      <c r="I30" s="39"/>
    </row>
    <row r="31" spans="1:9" s="20" customFormat="1" x14ac:dyDescent="0.3">
      <c r="A31" s="21"/>
      <c r="B31" s="21"/>
      <c r="C31" s="21"/>
      <c r="D31" s="21"/>
      <c r="E31" s="21"/>
      <c r="F31" s="39"/>
      <c r="G31" s="39"/>
      <c r="H31" s="39"/>
      <c r="I31" s="39"/>
    </row>
    <row r="32" spans="1:9" s="20" customFormat="1" x14ac:dyDescent="0.3">
      <c r="A32" s="21"/>
      <c r="B32" s="21"/>
      <c r="C32" s="21"/>
      <c r="D32" s="21"/>
      <c r="E32" s="21"/>
      <c r="F32" s="39"/>
      <c r="G32" s="39"/>
      <c r="H32" s="39"/>
      <c r="I32" s="39"/>
    </row>
    <row r="33" spans="1:9" s="20" customFormat="1" x14ac:dyDescent="0.3">
      <c r="A33" s="21"/>
      <c r="B33" s="21"/>
      <c r="C33" s="21"/>
      <c r="D33" s="21"/>
      <c r="E33" s="21"/>
      <c r="F33" s="39"/>
      <c r="G33" s="39"/>
      <c r="H33" s="39"/>
      <c r="I33" s="39"/>
    </row>
    <row r="34" spans="1:9" s="20" customFormat="1" x14ac:dyDescent="0.3">
      <c r="A34" s="21"/>
      <c r="B34" s="21"/>
      <c r="C34" s="21"/>
      <c r="D34" s="21"/>
      <c r="E34" s="21"/>
      <c r="F34" s="39"/>
      <c r="G34" s="39"/>
      <c r="H34" s="39"/>
      <c r="I34" s="39"/>
    </row>
    <row r="35" spans="1:9" s="20" customFormat="1" x14ac:dyDescent="0.3">
      <c r="A35" s="21"/>
      <c r="B35" s="21"/>
      <c r="C35" s="21"/>
      <c r="D35" s="21"/>
      <c r="E35" s="21"/>
      <c r="F35" s="39"/>
      <c r="G35" s="39"/>
      <c r="H35" s="39"/>
      <c r="I35" s="39"/>
    </row>
    <row r="36" spans="1:9" s="20" customFormat="1" x14ac:dyDescent="0.3">
      <c r="A36" s="21"/>
      <c r="B36" s="21"/>
      <c r="C36" s="21"/>
      <c r="D36" s="21"/>
      <c r="E36" s="21"/>
      <c r="F36" s="39"/>
      <c r="G36" s="39"/>
      <c r="H36" s="39"/>
      <c r="I36" s="39"/>
    </row>
    <row r="37" spans="1:9" s="20" customFormat="1" x14ac:dyDescent="0.3">
      <c r="A37" s="21"/>
      <c r="B37" s="21"/>
      <c r="C37" s="21"/>
      <c r="D37" s="21"/>
      <c r="E37" s="21"/>
      <c r="F37" s="39"/>
      <c r="G37" s="39"/>
      <c r="H37" s="39"/>
      <c r="I37" s="39"/>
    </row>
    <row r="38" spans="1:9" s="20" customFormat="1" x14ac:dyDescent="0.3">
      <c r="A38" s="21"/>
      <c r="B38" s="21"/>
      <c r="C38" s="21"/>
      <c r="D38" s="21"/>
      <c r="E38" s="21"/>
      <c r="F38" s="39"/>
      <c r="G38" s="39"/>
      <c r="H38" s="39"/>
      <c r="I38" s="39"/>
    </row>
    <row r="39" spans="1:9" s="20" customFormat="1" x14ac:dyDescent="0.3">
      <c r="A39" s="21"/>
      <c r="B39" s="21"/>
      <c r="C39" s="21"/>
      <c r="D39" s="21"/>
      <c r="E39" s="21"/>
      <c r="F39" s="39"/>
      <c r="G39" s="39"/>
      <c r="H39" s="39"/>
      <c r="I39" s="39"/>
    </row>
    <row r="40" spans="1:9" s="20" customFormat="1" x14ac:dyDescent="0.3">
      <c r="A40" s="21"/>
      <c r="B40" s="21"/>
      <c r="C40" s="21"/>
      <c r="D40" s="21"/>
      <c r="E40" s="21"/>
      <c r="F40" s="39"/>
      <c r="G40" s="39"/>
      <c r="H40" s="39"/>
      <c r="I40" s="39"/>
    </row>
    <row r="41" spans="1:9" s="20" customFormat="1" x14ac:dyDescent="0.3">
      <c r="A41" s="21"/>
      <c r="B41" s="21"/>
      <c r="C41" s="21"/>
      <c r="D41" s="21"/>
      <c r="E41" s="21"/>
      <c r="F41" s="39"/>
      <c r="G41" s="39"/>
      <c r="H41" s="39"/>
      <c r="I41" s="39"/>
    </row>
    <row r="42" spans="1:9" s="20" customFormat="1" x14ac:dyDescent="0.3">
      <c r="A42" s="21"/>
      <c r="B42" s="21"/>
      <c r="C42" s="21"/>
      <c r="D42" s="21"/>
      <c r="E42" s="21"/>
      <c r="F42" s="39"/>
      <c r="G42" s="39"/>
      <c r="H42" s="39"/>
      <c r="I42" s="39"/>
    </row>
    <row r="43" spans="1:9" s="20" customFormat="1" x14ac:dyDescent="0.3">
      <c r="A43" s="21"/>
      <c r="B43" s="21"/>
      <c r="C43" s="21"/>
      <c r="D43" s="21"/>
      <c r="E43" s="21"/>
      <c r="F43" s="39"/>
      <c r="G43" s="39"/>
      <c r="H43" s="39"/>
      <c r="I43" s="39"/>
    </row>
    <row r="44" spans="1:9" s="20" customFormat="1" x14ac:dyDescent="0.3">
      <c r="A44" s="21"/>
      <c r="B44" s="21"/>
      <c r="C44" s="21"/>
      <c r="D44" s="21"/>
      <c r="E44" s="21"/>
      <c r="F44" s="39"/>
      <c r="G44" s="39"/>
      <c r="H44" s="39"/>
      <c r="I44" s="39"/>
    </row>
    <row r="45" spans="1:9" s="20" customFormat="1" x14ac:dyDescent="0.3">
      <c r="A45" s="21"/>
      <c r="B45" s="21"/>
      <c r="C45" s="21"/>
      <c r="D45" s="21"/>
      <c r="E45" s="21"/>
      <c r="F45" s="39"/>
      <c r="G45" s="39"/>
      <c r="H45" s="39"/>
      <c r="I45" s="39"/>
    </row>
    <row r="46" spans="1:9" s="20" customFormat="1" x14ac:dyDescent="0.3">
      <c r="A46" s="21"/>
      <c r="B46" s="21"/>
      <c r="C46" s="21"/>
      <c r="D46" s="21"/>
      <c r="E46" s="21"/>
      <c r="F46" s="39"/>
      <c r="G46" s="39"/>
      <c r="H46" s="39"/>
      <c r="I46" s="39"/>
    </row>
    <row r="47" spans="1:9" s="20" customFormat="1" x14ac:dyDescent="0.3">
      <c r="A47" s="21"/>
      <c r="B47" s="21"/>
      <c r="C47" s="21"/>
      <c r="D47" s="21"/>
      <c r="E47" s="21"/>
      <c r="F47" s="39"/>
      <c r="G47" s="39"/>
      <c r="H47" s="39"/>
      <c r="I47" s="39"/>
    </row>
    <row r="48" spans="1:9" s="20" customFormat="1" x14ac:dyDescent="0.3">
      <c r="A48" s="21"/>
      <c r="B48" s="21"/>
      <c r="C48" s="21"/>
      <c r="D48" s="21"/>
      <c r="E48" s="21"/>
      <c r="F48" s="39"/>
      <c r="G48" s="39"/>
      <c r="H48" s="39"/>
      <c r="I48" s="39"/>
    </row>
    <row r="49" spans="1:9" s="20" customFormat="1" x14ac:dyDescent="0.3">
      <c r="A49" s="21"/>
      <c r="B49" s="21"/>
      <c r="C49" s="21"/>
      <c r="D49" s="21"/>
      <c r="E49" s="21"/>
      <c r="F49" s="39"/>
      <c r="G49" s="39"/>
      <c r="H49" s="39"/>
      <c r="I49" s="39"/>
    </row>
    <row r="50" spans="1:9" s="20" customFormat="1" x14ac:dyDescent="0.3">
      <c r="A50" s="21"/>
      <c r="B50" s="21"/>
      <c r="C50" s="21"/>
      <c r="D50" s="21"/>
      <c r="E50" s="21"/>
      <c r="F50" s="39"/>
      <c r="G50" s="39"/>
      <c r="H50" s="39"/>
      <c r="I50" s="39"/>
    </row>
    <row r="51" spans="1:9" s="20" customFormat="1" x14ac:dyDescent="0.3">
      <c r="A51" s="21"/>
      <c r="B51" s="21"/>
      <c r="C51" s="21"/>
      <c r="D51" s="21"/>
      <c r="E51" s="21"/>
      <c r="F51" s="39"/>
      <c r="G51" s="39"/>
      <c r="H51" s="39"/>
      <c r="I51" s="39"/>
    </row>
    <row r="52" spans="1:9" s="20" customFormat="1" x14ac:dyDescent="0.3">
      <c r="A52" s="21"/>
      <c r="B52" s="21"/>
      <c r="C52" s="21"/>
      <c r="D52" s="21"/>
      <c r="E52" s="21"/>
      <c r="F52" s="39"/>
      <c r="G52" s="39"/>
      <c r="H52" s="39"/>
      <c r="I52" s="39"/>
    </row>
    <row r="53" spans="1:9" s="20" customFormat="1" x14ac:dyDescent="0.3">
      <c r="A53" s="21"/>
      <c r="B53" s="21"/>
      <c r="C53" s="21"/>
      <c r="D53" s="21"/>
      <c r="E53" s="21"/>
      <c r="F53" s="39"/>
      <c r="G53" s="39"/>
      <c r="H53" s="39"/>
      <c r="I53" s="39"/>
    </row>
    <row r="54" spans="1:9" s="20" customFormat="1" x14ac:dyDescent="0.3">
      <c r="A54" s="21"/>
      <c r="B54" s="21"/>
      <c r="C54" s="21"/>
      <c r="D54" s="21"/>
      <c r="E54" s="21"/>
      <c r="F54" s="39"/>
      <c r="G54" s="39"/>
      <c r="H54" s="39"/>
      <c r="I54" s="39"/>
    </row>
    <row r="55" spans="1:9" s="20" customFormat="1" x14ac:dyDescent="0.3">
      <c r="A55" s="21"/>
      <c r="B55" s="21"/>
      <c r="C55" s="21"/>
      <c r="D55" s="21"/>
      <c r="E55" s="21"/>
      <c r="F55" s="39"/>
      <c r="G55" s="39"/>
      <c r="H55" s="39"/>
      <c r="I55" s="39"/>
    </row>
    <row r="56" spans="1:9" s="20" customFormat="1" x14ac:dyDescent="0.3">
      <c r="A56" s="21"/>
      <c r="B56" s="21"/>
      <c r="C56" s="21"/>
      <c r="D56" s="21"/>
      <c r="E56" s="21"/>
      <c r="F56" s="39"/>
      <c r="G56" s="39"/>
      <c r="H56" s="39"/>
      <c r="I56" s="39"/>
    </row>
    <row r="57" spans="1:9" s="20" customFormat="1" x14ac:dyDescent="0.3">
      <c r="A57" s="21"/>
      <c r="B57" s="21"/>
      <c r="C57" s="21"/>
      <c r="D57" s="21"/>
      <c r="E57" s="21"/>
      <c r="F57" s="39"/>
      <c r="G57" s="39"/>
      <c r="H57" s="39"/>
      <c r="I57" s="39"/>
    </row>
    <row r="58" spans="1:9" s="20" customFormat="1" ht="14.4" customHeight="1" x14ac:dyDescent="0.3">
      <c r="A58" s="21"/>
      <c r="B58" s="21"/>
      <c r="C58" s="21"/>
      <c r="D58" s="21"/>
      <c r="E58" s="21"/>
      <c r="F58" s="39"/>
      <c r="G58" s="39"/>
      <c r="H58" s="39"/>
      <c r="I58" s="39"/>
    </row>
    <row r="59" spans="1:9" s="20" customFormat="1" x14ac:dyDescent="0.3">
      <c r="A59" s="21"/>
      <c r="B59" s="21"/>
      <c r="C59" s="21"/>
      <c r="D59" s="21"/>
      <c r="E59" s="21"/>
      <c r="F59" s="39"/>
      <c r="G59" s="39"/>
      <c r="H59" s="39"/>
      <c r="I59" s="39"/>
    </row>
    <row r="60" spans="1:9" s="37" customFormat="1" x14ac:dyDescent="0.3">
      <c r="A60" s="21"/>
      <c r="B60" s="21"/>
      <c r="C60" s="21"/>
      <c r="D60" s="21"/>
      <c r="E60" s="21"/>
      <c r="F60" s="39"/>
      <c r="G60" s="39"/>
      <c r="H60" s="39"/>
      <c r="I60" s="39"/>
    </row>
    <row r="61" spans="1:9" s="37" customFormat="1" x14ac:dyDescent="0.3">
      <c r="A61" s="21"/>
      <c r="B61" s="21"/>
      <c r="C61" s="21"/>
      <c r="D61" s="21"/>
      <c r="E61" s="21"/>
      <c r="F61" s="39"/>
      <c r="G61" s="39"/>
      <c r="H61" s="39"/>
      <c r="I61" s="39"/>
    </row>
    <row r="62" spans="1:9" s="20" customFormat="1" x14ac:dyDescent="0.3">
      <c r="A62" s="21"/>
      <c r="B62" s="21"/>
      <c r="C62" s="21"/>
      <c r="D62" s="21"/>
      <c r="E62" s="21"/>
      <c r="F62" s="39"/>
      <c r="G62" s="39"/>
      <c r="H62" s="39"/>
      <c r="I62" s="39"/>
    </row>
    <row r="63" spans="1:9" s="20" customFormat="1" x14ac:dyDescent="0.3">
      <c r="A63" s="21"/>
      <c r="B63" s="21"/>
      <c r="C63" s="21"/>
      <c r="D63" s="21"/>
      <c r="E63" s="21"/>
      <c r="F63" s="39"/>
      <c r="G63" s="39"/>
      <c r="H63" s="39"/>
      <c r="I63" s="39"/>
    </row>
    <row r="64" spans="1:9" s="20" customFormat="1" x14ac:dyDescent="0.3">
      <c r="A64" s="21"/>
      <c r="B64" s="21"/>
      <c r="C64" s="21"/>
      <c r="D64" s="21"/>
      <c r="E64" s="21"/>
      <c r="F64" s="39"/>
      <c r="G64" s="39"/>
      <c r="H64" s="39"/>
      <c r="I64" s="39"/>
    </row>
    <row r="65" spans="1:9" s="20" customFormat="1" x14ac:dyDescent="0.3">
      <c r="A65" s="21"/>
      <c r="B65" s="21"/>
      <c r="C65" s="21"/>
      <c r="D65" s="21"/>
      <c r="E65" s="21"/>
      <c r="F65" s="39"/>
      <c r="G65" s="39"/>
      <c r="H65" s="39"/>
      <c r="I65" s="39"/>
    </row>
    <row r="66" spans="1:9" s="20" customFormat="1" x14ac:dyDescent="0.3">
      <c r="A66" s="21"/>
      <c r="B66" s="21"/>
      <c r="C66" s="21"/>
      <c r="D66" s="21"/>
      <c r="E66" s="21"/>
      <c r="F66" s="39"/>
      <c r="G66" s="39"/>
      <c r="H66" s="39"/>
      <c r="I66" s="39"/>
    </row>
    <row r="67" spans="1:9" s="20" customFormat="1" x14ac:dyDescent="0.3">
      <c r="A67" s="21"/>
      <c r="B67" s="21"/>
      <c r="C67" s="21"/>
      <c r="D67" s="21"/>
      <c r="E67" s="21"/>
      <c r="F67" s="39"/>
      <c r="G67" s="39"/>
      <c r="H67" s="39"/>
      <c r="I67" s="39"/>
    </row>
    <row r="68" spans="1:9" s="20" customFormat="1" x14ac:dyDescent="0.3">
      <c r="A68" s="21"/>
      <c r="B68" s="21"/>
      <c r="C68" s="21"/>
      <c r="D68" s="21"/>
      <c r="E68" s="21"/>
      <c r="F68" s="39"/>
      <c r="G68" s="39"/>
      <c r="H68" s="39"/>
      <c r="I68" s="39"/>
    </row>
    <row r="69" spans="1:9" s="20" customFormat="1" ht="14.4" customHeight="1" x14ac:dyDescent="0.3">
      <c r="A69" s="21"/>
      <c r="B69" s="21"/>
      <c r="C69" s="21"/>
      <c r="D69" s="21"/>
      <c r="E69" s="21"/>
      <c r="F69" s="39"/>
      <c r="G69" s="39"/>
      <c r="H69" s="39"/>
      <c r="I69" s="39"/>
    </row>
    <row r="70" spans="1:9" s="20" customFormat="1" x14ac:dyDescent="0.3">
      <c r="A70" s="21"/>
      <c r="B70" s="21"/>
      <c r="C70" s="21"/>
      <c r="D70" s="21"/>
      <c r="E70" s="21"/>
      <c r="F70" s="39"/>
      <c r="G70" s="39"/>
      <c r="H70" s="39"/>
      <c r="I70" s="39"/>
    </row>
    <row r="71" spans="1:9" s="37" customFormat="1" x14ac:dyDescent="0.3">
      <c r="A71" s="21"/>
      <c r="B71" s="21"/>
      <c r="C71" s="21"/>
      <c r="D71" s="21"/>
      <c r="E71" s="21"/>
      <c r="F71" s="39"/>
      <c r="G71" s="39"/>
      <c r="H71" s="39"/>
      <c r="I71" s="39"/>
    </row>
    <row r="72" spans="1:9" s="37" customFormat="1" x14ac:dyDescent="0.3">
      <c r="A72" s="21"/>
      <c r="B72" s="21"/>
      <c r="C72" s="21"/>
      <c r="D72" s="21"/>
      <c r="E72" s="21"/>
      <c r="F72" s="39"/>
      <c r="G72" s="39"/>
      <c r="H72" s="39"/>
      <c r="I72" s="39"/>
    </row>
    <row r="73" spans="1:9" s="37" customFormat="1" x14ac:dyDescent="0.3">
      <c r="A73" s="21"/>
      <c r="B73" s="21"/>
      <c r="C73" s="21"/>
      <c r="D73" s="21"/>
      <c r="E73" s="21"/>
      <c r="F73" s="39"/>
      <c r="G73" s="39"/>
      <c r="H73" s="39"/>
      <c r="I73" s="39"/>
    </row>
    <row r="74" spans="1:9" s="37" customFormat="1" x14ac:dyDescent="0.3">
      <c r="A74" s="21"/>
      <c r="B74" s="21"/>
      <c r="C74" s="21"/>
      <c r="D74" s="21"/>
      <c r="E74" s="21"/>
      <c r="F74" s="39"/>
      <c r="G74" s="39"/>
      <c r="H74" s="39"/>
      <c r="I74" s="39"/>
    </row>
  </sheetData>
  <sheetProtection selectLockedCells="1"/>
  <mergeCells count="5">
    <mergeCell ref="B3:E3"/>
    <mergeCell ref="B2:E2"/>
    <mergeCell ref="F1:I1"/>
    <mergeCell ref="F2:I2"/>
    <mergeCell ref="F3:I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&amp;C&amp;"Helv,Bold"BLAINE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zoomScaleSheetLayoutView="100" workbookViewId="0">
      <pane ySplit="6" topLeftCell="A7" activePane="bottomLeft" state="frozen"/>
      <selection activeCell="B16" sqref="B16"/>
      <selection pane="bottomLeft" activeCell="B7" sqref="B7"/>
    </sheetView>
  </sheetViews>
  <sheetFormatPr defaultColWidth="9.109375" defaultRowHeight="13.8" x14ac:dyDescent="0.3"/>
  <cols>
    <col min="1" max="1" width="15.44140625" style="21" bestFit="1" customWidth="1"/>
    <col min="2" max="2" width="14.5546875" style="15" bestFit="1" customWidth="1"/>
    <col min="3" max="6" width="8.5546875" style="15" customWidth="1"/>
    <col min="7" max="16384" width="9.109375" style="15"/>
  </cols>
  <sheetData>
    <row r="1" spans="1:6" x14ac:dyDescent="0.3">
      <c r="A1" s="45"/>
      <c r="B1" s="28" t="s">
        <v>15</v>
      </c>
      <c r="C1" s="138" t="s">
        <v>15</v>
      </c>
      <c r="D1" s="139"/>
      <c r="E1" s="139"/>
      <c r="F1" s="140"/>
    </row>
    <row r="2" spans="1:6" x14ac:dyDescent="0.3">
      <c r="A2" s="50"/>
      <c r="B2" s="101" t="s">
        <v>10</v>
      </c>
      <c r="C2" s="141" t="s">
        <v>10</v>
      </c>
      <c r="D2" s="141"/>
      <c r="E2" s="141"/>
      <c r="F2" s="141"/>
    </row>
    <row r="3" spans="1:6" x14ac:dyDescent="0.3">
      <c r="A3" s="32"/>
      <c r="B3" s="9" t="s">
        <v>16</v>
      </c>
      <c r="C3" s="142" t="s">
        <v>16</v>
      </c>
      <c r="D3" s="143"/>
      <c r="E3" s="143"/>
      <c r="F3" s="144"/>
    </row>
    <row r="4" spans="1:6" x14ac:dyDescent="0.3">
      <c r="A4" s="33"/>
      <c r="B4" s="10" t="s">
        <v>40</v>
      </c>
      <c r="C4" s="145" t="s">
        <v>39</v>
      </c>
      <c r="D4" s="146"/>
      <c r="E4" s="146"/>
      <c r="F4" s="147"/>
    </row>
    <row r="5" spans="1:6" ht="88.2" customHeight="1" thickBot="1" x14ac:dyDescent="0.35">
      <c r="A5" s="34" t="s">
        <v>6</v>
      </c>
      <c r="B5" s="5" t="s">
        <v>40</v>
      </c>
      <c r="C5" s="4" t="s">
        <v>41</v>
      </c>
      <c r="D5" s="4" t="s">
        <v>25</v>
      </c>
      <c r="E5" s="4" t="s">
        <v>42</v>
      </c>
      <c r="F5" s="4" t="s">
        <v>43</v>
      </c>
    </row>
    <row r="6" spans="1:6" ht="15" customHeight="1" thickBot="1" x14ac:dyDescent="0.35">
      <c r="A6" s="17"/>
      <c r="B6" s="18"/>
      <c r="C6" s="18"/>
      <c r="D6" s="18"/>
      <c r="E6" s="18"/>
      <c r="F6" s="19"/>
    </row>
    <row r="7" spans="1:6" x14ac:dyDescent="0.3">
      <c r="A7" s="118" t="s">
        <v>57</v>
      </c>
      <c r="B7" s="23">
        <v>155</v>
      </c>
      <c r="C7" s="93">
        <v>57</v>
      </c>
      <c r="D7" s="94">
        <v>53</v>
      </c>
      <c r="E7" s="94">
        <v>20</v>
      </c>
      <c r="F7" s="64">
        <v>34</v>
      </c>
    </row>
    <row r="8" spans="1:6" x14ac:dyDescent="0.3">
      <c r="A8" s="108" t="s">
        <v>58</v>
      </c>
      <c r="B8" s="26">
        <v>157</v>
      </c>
      <c r="C8" s="88">
        <v>65</v>
      </c>
      <c r="D8" s="86">
        <v>53</v>
      </c>
      <c r="E8" s="86">
        <v>17</v>
      </c>
      <c r="F8" s="65">
        <v>31</v>
      </c>
    </row>
    <row r="9" spans="1:6" x14ac:dyDescent="0.3">
      <c r="A9" s="107" t="s">
        <v>59</v>
      </c>
      <c r="B9" s="26">
        <v>244</v>
      </c>
      <c r="C9" s="88">
        <v>97</v>
      </c>
      <c r="D9" s="86">
        <v>80</v>
      </c>
      <c r="E9" s="86">
        <v>25</v>
      </c>
      <c r="F9" s="65">
        <v>34</v>
      </c>
    </row>
    <row r="10" spans="1:6" x14ac:dyDescent="0.3">
      <c r="A10" s="107" t="s">
        <v>60</v>
      </c>
      <c r="B10" s="26">
        <v>261</v>
      </c>
      <c r="C10" s="88">
        <v>97</v>
      </c>
      <c r="D10" s="86">
        <v>84</v>
      </c>
      <c r="E10" s="86">
        <v>24</v>
      </c>
      <c r="F10" s="65">
        <v>42</v>
      </c>
    </row>
    <row r="11" spans="1:6" x14ac:dyDescent="0.3">
      <c r="A11" s="107" t="s">
        <v>61</v>
      </c>
      <c r="B11" s="26">
        <v>173</v>
      </c>
      <c r="C11" s="88">
        <v>66</v>
      </c>
      <c r="D11" s="86">
        <v>57</v>
      </c>
      <c r="E11" s="86">
        <v>15</v>
      </c>
      <c r="F11" s="65">
        <v>33</v>
      </c>
    </row>
    <row r="12" spans="1:6" x14ac:dyDescent="0.3">
      <c r="A12" s="107" t="s">
        <v>62</v>
      </c>
      <c r="B12" s="26">
        <v>67</v>
      </c>
      <c r="C12" s="88">
        <v>28</v>
      </c>
      <c r="D12" s="86">
        <v>26</v>
      </c>
      <c r="E12" s="86">
        <v>4</v>
      </c>
      <c r="F12" s="65">
        <v>9</v>
      </c>
    </row>
    <row r="13" spans="1:6" x14ac:dyDescent="0.3">
      <c r="A13" s="107" t="s">
        <v>63</v>
      </c>
      <c r="B13" s="26">
        <v>161</v>
      </c>
      <c r="C13" s="87">
        <v>93</v>
      </c>
      <c r="D13" s="90">
        <v>60</v>
      </c>
      <c r="E13" s="86">
        <v>12</v>
      </c>
      <c r="F13" s="65">
        <v>13</v>
      </c>
    </row>
    <row r="14" spans="1:6" x14ac:dyDescent="0.3">
      <c r="A14" s="119" t="s">
        <v>64</v>
      </c>
      <c r="B14" s="26">
        <v>195</v>
      </c>
      <c r="C14" s="88">
        <v>76</v>
      </c>
      <c r="D14" s="86">
        <v>76</v>
      </c>
      <c r="E14" s="86">
        <v>18</v>
      </c>
      <c r="F14" s="65">
        <v>29</v>
      </c>
    </row>
    <row r="15" spans="1:6" x14ac:dyDescent="0.3">
      <c r="A15" s="127" t="s">
        <v>65</v>
      </c>
      <c r="B15" s="26">
        <v>158</v>
      </c>
      <c r="C15" s="88">
        <v>91</v>
      </c>
      <c r="D15" s="86">
        <v>55</v>
      </c>
      <c r="E15" s="86">
        <v>11</v>
      </c>
      <c r="F15" s="65">
        <v>19</v>
      </c>
    </row>
    <row r="16" spans="1:6" x14ac:dyDescent="0.3">
      <c r="A16" s="110" t="s">
        <v>66</v>
      </c>
      <c r="B16" s="26">
        <v>77</v>
      </c>
      <c r="C16" s="88">
        <v>41</v>
      </c>
      <c r="D16" s="86">
        <v>26</v>
      </c>
      <c r="E16" s="86">
        <v>11</v>
      </c>
      <c r="F16" s="65">
        <v>4</v>
      </c>
    </row>
    <row r="17" spans="1:6" x14ac:dyDescent="0.3">
      <c r="A17" s="110" t="s">
        <v>67</v>
      </c>
      <c r="B17" s="26">
        <v>107</v>
      </c>
      <c r="C17" s="88">
        <v>37</v>
      </c>
      <c r="D17" s="90">
        <v>42</v>
      </c>
      <c r="E17" s="86">
        <v>12</v>
      </c>
      <c r="F17" s="65">
        <v>21</v>
      </c>
    </row>
    <row r="18" spans="1:6" x14ac:dyDescent="0.3">
      <c r="A18" s="119" t="s">
        <v>68</v>
      </c>
      <c r="B18" s="26">
        <v>55</v>
      </c>
      <c r="C18" s="87">
        <v>35</v>
      </c>
      <c r="D18" s="86">
        <v>12</v>
      </c>
      <c r="E18" s="86">
        <v>9</v>
      </c>
      <c r="F18" s="65">
        <v>5</v>
      </c>
    </row>
    <row r="19" spans="1:6" x14ac:dyDescent="0.3">
      <c r="A19" s="109" t="s">
        <v>69</v>
      </c>
      <c r="B19" s="48">
        <v>125</v>
      </c>
      <c r="C19" s="87">
        <v>54</v>
      </c>
      <c r="D19" s="90">
        <v>35</v>
      </c>
      <c r="E19" s="90">
        <v>19</v>
      </c>
      <c r="F19" s="72">
        <v>19</v>
      </c>
    </row>
    <row r="20" spans="1:6" x14ac:dyDescent="0.3">
      <c r="A20" s="110" t="s">
        <v>70</v>
      </c>
      <c r="B20" s="48">
        <v>54</v>
      </c>
      <c r="C20" s="87">
        <v>16</v>
      </c>
      <c r="D20" s="90">
        <v>5</v>
      </c>
      <c r="E20" s="90">
        <v>18</v>
      </c>
      <c r="F20" s="72">
        <v>24</v>
      </c>
    </row>
    <row r="21" spans="1:6" x14ac:dyDescent="0.3">
      <c r="A21" s="119" t="s">
        <v>71</v>
      </c>
      <c r="B21" s="48">
        <v>66</v>
      </c>
      <c r="C21" s="87">
        <v>28</v>
      </c>
      <c r="D21" s="90">
        <v>17</v>
      </c>
      <c r="E21" s="90">
        <v>11</v>
      </c>
      <c r="F21" s="72">
        <v>21</v>
      </c>
    </row>
    <row r="22" spans="1:6" x14ac:dyDescent="0.3">
      <c r="A22" s="109" t="s">
        <v>72</v>
      </c>
      <c r="B22" s="48">
        <v>6</v>
      </c>
      <c r="C22" s="87">
        <v>0</v>
      </c>
      <c r="D22" s="90">
        <v>0</v>
      </c>
      <c r="E22" s="90">
        <v>2</v>
      </c>
      <c r="F22" s="72">
        <v>0</v>
      </c>
    </row>
    <row r="23" spans="1:6" x14ac:dyDescent="0.3">
      <c r="A23" s="8" t="s">
        <v>26</v>
      </c>
      <c r="B23" s="22">
        <f>SUM(B7:B22)</f>
        <v>2061</v>
      </c>
      <c r="C23" s="22">
        <f>SUM(C7:C22)</f>
        <v>881</v>
      </c>
      <c r="D23" s="22">
        <f>SUM(D7:D22)</f>
        <v>681</v>
      </c>
      <c r="E23" s="51">
        <f>SUM(E7:E22)</f>
        <v>228</v>
      </c>
      <c r="F23" s="22">
        <f>SUM(F7:F22)</f>
        <v>338</v>
      </c>
    </row>
  </sheetData>
  <sheetProtection selectLockedCells="1"/>
  <mergeCells count="4">
    <mergeCell ref="C1:F1"/>
    <mergeCell ref="C2:F2"/>
    <mergeCell ref="C3:F3"/>
    <mergeCell ref="C4:F4"/>
  </mergeCells>
  <printOptions horizontalCentered="1"/>
  <pageMargins left="0.5" right="0.5" top="1.5" bottom="0.5" header="1" footer="0.3"/>
  <pageSetup orientation="portrait" r:id="rId1"/>
  <headerFooter>
    <oddHeader>&amp;C&amp;"Helv,Bold"BLAINE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zoomScaleNormal="100" zoomScaleSheetLayoutView="100" workbookViewId="0">
      <pane ySplit="6" topLeftCell="A7" activePane="bottomLeft" state="frozen"/>
      <selection activeCell="B16" sqref="B16"/>
      <selection pane="bottomLeft" activeCell="G25" sqref="G25"/>
    </sheetView>
  </sheetViews>
  <sheetFormatPr defaultColWidth="9.109375" defaultRowHeight="13.8" x14ac:dyDescent="0.3"/>
  <cols>
    <col min="1" max="1" width="15.44140625" style="21" bestFit="1" customWidth="1"/>
    <col min="2" max="2" width="14.33203125" style="15" bestFit="1" customWidth="1"/>
    <col min="3" max="7" width="8.5546875" style="15" customWidth="1"/>
    <col min="8" max="16384" width="9.109375" style="15"/>
  </cols>
  <sheetData>
    <row r="1" spans="1:7" x14ac:dyDescent="0.3">
      <c r="A1" s="29"/>
      <c r="B1" s="28" t="s">
        <v>9</v>
      </c>
      <c r="C1" s="142"/>
      <c r="D1" s="143"/>
      <c r="E1" s="143"/>
      <c r="F1" s="143"/>
      <c r="G1" s="144"/>
    </row>
    <row r="2" spans="1:7" x14ac:dyDescent="0.3">
      <c r="A2" s="50"/>
      <c r="B2" s="7" t="s">
        <v>17</v>
      </c>
      <c r="C2" s="135" t="s">
        <v>4</v>
      </c>
      <c r="D2" s="136"/>
      <c r="E2" s="136"/>
      <c r="F2" s="136"/>
      <c r="G2" s="137"/>
    </row>
    <row r="3" spans="1:7" s="31" customFormat="1" x14ac:dyDescent="0.3">
      <c r="A3" s="32"/>
      <c r="B3" s="11" t="s">
        <v>16</v>
      </c>
      <c r="C3" s="135" t="s">
        <v>5</v>
      </c>
      <c r="D3" s="136"/>
      <c r="E3" s="136"/>
      <c r="F3" s="136"/>
      <c r="G3" s="137"/>
    </row>
    <row r="4" spans="1:7" ht="12.75" customHeight="1" x14ac:dyDescent="0.3">
      <c r="A4" s="33"/>
      <c r="B4" s="11" t="s">
        <v>44</v>
      </c>
      <c r="C4" s="12"/>
      <c r="D4" s="13"/>
      <c r="E4" s="13"/>
      <c r="F4" s="13"/>
      <c r="G4" s="14"/>
    </row>
    <row r="5" spans="1:7" s="16" customFormat="1" ht="88.2" customHeight="1" thickBot="1" x14ac:dyDescent="0.3">
      <c r="A5" s="34" t="s">
        <v>6</v>
      </c>
      <c r="B5" s="6" t="s">
        <v>44</v>
      </c>
      <c r="C5" s="6" t="s">
        <v>11</v>
      </c>
      <c r="D5" s="6" t="s">
        <v>12</v>
      </c>
      <c r="E5" s="6" t="s">
        <v>18</v>
      </c>
      <c r="F5" s="6" t="s">
        <v>19</v>
      </c>
      <c r="G5" s="3" t="s">
        <v>13</v>
      </c>
    </row>
    <row r="6" spans="1:7" s="20" customFormat="1" ht="15" customHeight="1" thickBot="1" x14ac:dyDescent="0.35">
      <c r="A6" s="17"/>
      <c r="B6" s="18"/>
      <c r="C6" s="18"/>
      <c r="D6" s="18"/>
      <c r="E6" s="18"/>
      <c r="F6" s="18"/>
      <c r="G6" s="19"/>
    </row>
    <row r="7" spans="1:7" s="20" customFormat="1" x14ac:dyDescent="0.3">
      <c r="A7" s="118" t="s">
        <v>57</v>
      </c>
      <c r="B7" s="23">
        <v>151</v>
      </c>
      <c r="C7" s="24">
        <v>1064</v>
      </c>
      <c r="D7" s="24">
        <v>7</v>
      </c>
      <c r="E7" s="56">
        <f>IF(C7&lt;&gt;0,D7+C7,"")</f>
        <v>1071</v>
      </c>
      <c r="F7" s="24">
        <v>209</v>
      </c>
      <c r="G7" s="25">
        <f t="shared" ref="G7:G22" si="0">IF(F7&lt;&gt;0,F7/E7,"")</f>
        <v>0.19514472455648926</v>
      </c>
    </row>
    <row r="8" spans="1:7" s="20" customFormat="1" x14ac:dyDescent="0.3">
      <c r="A8" s="108" t="s">
        <v>58</v>
      </c>
      <c r="B8" s="26">
        <v>155</v>
      </c>
      <c r="C8" s="27">
        <v>954</v>
      </c>
      <c r="D8" s="27">
        <v>8</v>
      </c>
      <c r="E8" s="57">
        <f t="shared" ref="E8:E22" si="1">IF(C8&lt;&gt;0,D8+C8,"")</f>
        <v>962</v>
      </c>
      <c r="F8" s="27">
        <v>239</v>
      </c>
      <c r="G8" s="25">
        <f t="shared" si="0"/>
        <v>0.24844074844074845</v>
      </c>
    </row>
    <row r="9" spans="1:7" s="20" customFormat="1" x14ac:dyDescent="0.3">
      <c r="A9" s="107" t="s">
        <v>59</v>
      </c>
      <c r="B9" s="26">
        <v>243</v>
      </c>
      <c r="C9" s="27">
        <v>987</v>
      </c>
      <c r="D9" s="27">
        <v>22</v>
      </c>
      <c r="E9" s="57">
        <f t="shared" si="1"/>
        <v>1009</v>
      </c>
      <c r="F9" s="27">
        <v>370</v>
      </c>
      <c r="G9" s="25">
        <f t="shared" si="0"/>
        <v>0.36669970267591673</v>
      </c>
    </row>
    <row r="10" spans="1:7" s="20" customFormat="1" x14ac:dyDescent="0.3">
      <c r="A10" s="107" t="s">
        <v>60</v>
      </c>
      <c r="B10" s="26">
        <v>264</v>
      </c>
      <c r="C10" s="27">
        <v>1112</v>
      </c>
      <c r="D10" s="27">
        <v>14</v>
      </c>
      <c r="E10" s="57">
        <f t="shared" si="1"/>
        <v>1126</v>
      </c>
      <c r="F10" s="27">
        <v>388</v>
      </c>
      <c r="G10" s="25">
        <f t="shared" si="0"/>
        <v>0.34458259325044405</v>
      </c>
    </row>
    <row r="11" spans="1:7" s="20" customFormat="1" x14ac:dyDescent="0.3">
      <c r="A11" s="107" t="s">
        <v>61</v>
      </c>
      <c r="B11" s="26">
        <v>176</v>
      </c>
      <c r="C11" s="27">
        <v>939</v>
      </c>
      <c r="D11" s="27">
        <v>13</v>
      </c>
      <c r="E11" s="57">
        <f t="shared" si="1"/>
        <v>952</v>
      </c>
      <c r="F11" s="27">
        <v>236</v>
      </c>
      <c r="G11" s="25">
        <f t="shared" si="0"/>
        <v>0.24789915966386555</v>
      </c>
    </row>
    <row r="12" spans="1:7" s="20" customFormat="1" x14ac:dyDescent="0.3">
      <c r="A12" s="107" t="s">
        <v>62</v>
      </c>
      <c r="B12" s="26">
        <v>66</v>
      </c>
      <c r="C12" s="27">
        <v>487</v>
      </c>
      <c r="D12" s="27">
        <v>1</v>
      </c>
      <c r="E12" s="57">
        <f t="shared" si="1"/>
        <v>488</v>
      </c>
      <c r="F12" s="27">
        <v>90</v>
      </c>
      <c r="G12" s="25">
        <f t="shared" si="0"/>
        <v>0.18442622950819673</v>
      </c>
    </row>
    <row r="13" spans="1:7" s="20" customFormat="1" x14ac:dyDescent="0.3">
      <c r="A13" s="107" t="s">
        <v>63</v>
      </c>
      <c r="B13" s="26">
        <v>165</v>
      </c>
      <c r="C13" s="27">
        <v>777</v>
      </c>
      <c r="D13" s="27">
        <v>23</v>
      </c>
      <c r="E13" s="57">
        <f t="shared" si="1"/>
        <v>800</v>
      </c>
      <c r="F13" s="27">
        <v>236</v>
      </c>
      <c r="G13" s="25">
        <f t="shared" si="0"/>
        <v>0.29499999999999998</v>
      </c>
    </row>
    <row r="14" spans="1:7" s="20" customFormat="1" x14ac:dyDescent="0.3">
      <c r="A14" s="109" t="s">
        <v>64</v>
      </c>
      <c r="B14" s="26">
        <v>193</v>
      </c>
      <c r="C14" s="27">
        <v>778</v>
      </c>
      <c r="D14" s="27">
        <v>19</v>
      </c>
      <c r="E14" s="57">
        <f t="shared" si="1"/>
        <v>797</v>
      </c>
      <c r="F14" s="27">
        <v>273</v>
      </c>
      <c r="G14" s="25">
        <f t="shared" si="0"/>
        <v>0.34253450439146799</v>
      </c>
    </row>
    <row r="15" spans="1:7" s="20" customFormat="1" x14ac:dyDescent="0.3">
      <c r="A15" s="109" t="s">
        <v>65</v>
      </c>
      <c r="B15" s="26">
        <v>157</v>
      </c>
      <c r="C15" s="27">
        <v>670</v>
      </c>
      <c r="D15" s="27">
        <v>27</v>
      </c>
      <c r="E15" s="57">
        <f t="shared" si="1"/>
        <v>697</v>
      </c>
      <c r="F15" s="27">
        <v>242</v>
      </c>
      <c r="G15" s="25">
        <f t="shared" si="0"/>
        <v>0.34720229555236731</v>
      </c>
    </row>
    <row r="16" spans="1:7" s="20" customFormat="1" x14ac:dyDescent="0.3">
      <c r="A16" s="119" t="s">
        <v>66</v>
      </c>
      <c r="B16" s="26">
        <v>80</v>
      </c>
      <c r="C16" s="27">
        <v>570</v>
      </c>
      <c r="D16" s="27">
        <v>4</v>
      </c>
      <c r="E16" s="57">
        <f t="shared" si="1"/>
        <v>574</v>
      </c>
      <c r="F16" s="27">
        <v>104</v>
      </c>
      <c r="G16" s="25">
        <f t="shared" si="0"/>
        <v>0.18118466898954705</v>
      </c>
    </row>
    <row r="17" spans="1:8" s="20" customFormat="1" x14ac:dyDescent="0.3">
      <c r="A17" s="119" t="s">
        <v>67</v>
      </c>
      <c r="B17" s="26">
        <v>116</v>
      </c>
      <c r="C17" s="27">
        <v>758</v>
      </c>
      <c r="D17" s="27">
        <v>11</v>
      </c>
      <c r="E17" s="57">
        <f t="shared" si="1"/>
        <v>769</v>
      </c>
      <c r="F17" s="27">
        <v>150</v>
      </c>
      <c r="G17" s="25">
        <f t="shared" si="0"/>
        <v>0.19505851755526657</v>
      </c>
    </row>
    <row r="18" spans="1:8" s="20" customFormat="1" x14ac:dyDescent="0.3">
      <c r="A18" s="119" t="s">
        <v>68</v>
      </c>
      <c r="B18" s="26">
        <v>50</v>
      </c>
      <c r="C18" s="27">
        <v>413</v>
      </c>
      <c r="D18" s="27">
        <v>6</v>
      </c>
      <c r="E18" s="57">
        <f t="shared" si="1"/>
        <v>419</v>
      </c>
      <c r="F18" s="27">
        <v>82</v>
      </c>
      <c r="G18" s="25">
        <f t="shared" si="0"/>
        <v>0.19570405727923629</v>
      </c>
    </row>
    <row r="19" spans="1:8" s="20" customFormat="1" x14ac:dyDescent="0.3">
      <c r="A19" s="109" t="s">
        <v>69</v>
      </c>
      <c r="B19" s="26">
        <v>126</v>
      </c>
      <c r="C19" s="27">
        <v>988</v>
      </c>
      <c r="D19" s="27">
        <v>7</v>
      </c>
      <c r="E19" s="57">
        <f t="shared" si="1"/>
        <v>995</v>
      </c>
      <c r="F19" s="27">
        <v>165</v>
      </c>
      <c r="G19" s="25">
        <f t="shared" si="0"/>
        <v>0.16582914572864321</v>
      </c>
    </row>
    <row r="20" spans="1:8" s="20" customFormat="1" x14ac:dyDescent="0.3">
      <c r="A20" s="119" t="s">
        <v>70</v>
      </c>
      <c r="B20" s="26">
        <v>54</v>
      </c>
      <c r="C20" s="27">
        <v>476</v>
      </c>
      <c r="D20" s="27">
        <v>3</v>
      </c>
      <c r="E20" s="57">
        <f t="shared" si="1"/>
        <v>479</v>
      </c>
      <c r="F20" s="27">
        <v>73</v>
      </c>
      <c r="G20" s="25">
        <f t="shared" si="0"/>
        <v>0.1524008350730689</v>
      </c>
    </row>
    <row r="21" spans="1:8" s="20" customFormat="1" x14ac:dyDescent="0.3">
      <c r="A21" s="109" t="s">
        <v>71</v>
      </c>
      <c r="B21" s="26">
        <v>61</v>
      </c>
      <c r="C21" s="27">
        <v>416</v>
      </c>
      <c r="D21" s="27">
        <v>3</v>
      </c>
      <c r="E21" s="57">
        <f t="shared" si="1"/>
        <v>419</v>
      </c>
      <c r="F21" s="27">
        <v>96</v>
      </c>
      <c r="G21" s="25">
        <f t="shared" si="0"/>
        <v>0.22911694510739858</v>
      </c>
    </row>
    <row r="22" spans="1:8" s="20" customFormat="1" x14ac:dyDescent="0.3">
      <c r="A22" s="111" t="s">
        <v>72</v>
      </c>
      <c r="B22" s="26">
        <v>5</v>
      </c>
      <c r="C22" s="27">
        <v>9</v>
      </c>
      <c r="D22" s="27">
        <v>0</v>
      </c>
      <c r="E22" s="57">
        <f t="shared" si="1"/>
        <v>9</v>
      </c>
      <c r="F22" s="27">
        <v>9</v>
      </c>
      <c r="G22" s="25">
        <f t="shared" si="0"/>
        <v>1</v>
      </c>
    </row>
    <row r="23" spans="1:8" s="20" customFormat="1" x14ac:dyDescent="0.3">
      <c r="A23" s="8" t="s">
        <v>0</v>
      </c>
      <c r="B23" s="22">
        <f>SUM(B7:B22)</f>
        <v>2062</v>
      </c>
      <c r="C23" s="22">
        <f>SUM(C7:C22)</f>
        <v>11398</v>
      </c>
      <c r="D23" s="22">
        <f>SUM(D7:D22)</f>
        <v>168</v>
      </c>
      <c r="E23" s="22">
        <f>SUM(E7:E22)</f>
        <v>11566</v>
      </c>
      <c r="F23" s="22">
        <f>SUM(F7:F22)</f>
        <v>2962</v>
      </c>
      <c r="G23" s="63">
        <f t="shared" ref="G23" si="2">IF(F23&lt;&gt;0,F23/E23,"")</f>
        <v>0.25609545218744595</v>
      </c>
    </row>
    <row r="24" spans="1:8" s="20" customFormat="1" x14ac:dyDescent="0.3">
      <c r="A24" s="38"/>
      <c r="B24" s="49"/>
      <c r="C24" s="49"/>
      <c r="D24" s="49"/>
      <c r="E24" s="49"/>
      <c r="F24" s="61"/>
      <c r="G24" s="60"/>
    </row>
    <row r="25" spans="1:8" s="20" customFormat="1" x14ac:dyDescent="0.3">
      <c r="A25" s="38"/>
      <c r="B25" s="15"/>
      <c r="C25" s="148" t="s">
        <v>21</v>
      </c>
      <c r="D25" s="148"/>
      <c r="E25" s="148"/>
      <c r="F25" s="62">
        <v>579</v>
      </c>
      <c r="G25" s="15"/>
    </row>
    <row r="26" spans="1:8" s="20" customFormat="1" x14ac:dyDescent="0.3">
      <c r="A26" s="21"/>
      <c r="B26" s="15"/>
      <c r="C26" s="15"/>
      <c r="D26" s="15"/>
      <c r="E26" s="15"/>
      <c r="F26" s="15"/>
      <c r="G26" s="15"/>
      <c r="H26" s="15"/>
    </row>
    <row r="27" spans="1:8" s="20" customFormat="1" x14ac:dyDescent="0.3">
      <c r="A27" s="21"/>
      <c r="B27" s="15"/>
      <c r="C27" s="15"/>
      <c r="D27" s="15"/>
      <c r="E27" s="15"/>
      <c r="F27" s="15"/>
      <c r="G27" s="15"/>
      <c r="H27" s="15"/>
    </row>
    <row r="28" spans="1:8" s="20" customFormat="1" x14ac:dyDescent="0.3">
      <c r="A28" s="21"/>
      <c r="B28" s="15"/>
      <c r="C28" s="15"/>
      <c r="D28" s="15"/>
      <c r="E28" s="15"/>
      <c r="F28" s="15"/>
      <c r="G28" s="15"/>
      <c r="H28" s="15"/>
    </row>
    <row r="29" spans="1:8" s="20" customFormat="1" x14ac:dyDescent="0.3">
      <c r="A29" s="21"/>
      <c r="B29" s="15"/>
      <c r="C29" s="15"/>
      <c r="D29" s="15"/>
      <c r="E29" s="15"/>
      <c r="F29" s="15"/>
      <c r="G29" s="15"/>
      <c r="H29" s="15"/>
    </row>
    <row r="30" spans="1:8" s="20" customFormat="1" x14ac:dyDescent="0.3">
      <c r="A30" s="21"/>
      <c r="B30" s="15"/>
      <c r="C30" s="15"/>
      <c r="D30" s="15"/>
      <c r="E30" s="15"/>
      <c r="F30" s="15"/>
      <c r="G30" s="15"/>
      <c r="H30" s="15"/>
    </row>
    <row r="31" spans="1:8" s="20" customFormat="1" x14ac:dyDescent="0.3">
      <c r="A31" s="21"/>
      <c r="B31" s="15"/>
      <c r="C31" s="15"/>
      <c r="D31" s="15"/>
      <c r="E31" s="15"/>
      <c r="F31" s="15"/>
      <c r="G31" s="15"/>
      <c r="H31" s="15"/>
    </row>
    <row r="32" spans="1:8" s="20" customFormat="1" x14ac:dyDescent="0.3">
      <c r="A32" s="21"/>
      <c r="B32" s="15"/>
      <c r="C32" s="15"/>
      <c r="D32" s="15"/>
      <c r="E32" s="15"/>
      <c r="F32" s="15"/>
      <c r="G32" s="15"/>
      <c r="H32" s="15"/>
    </row>
    <row r="33" spans="1:8" s="20" customFormat="1" x14ac:dyDescent="0.3">
      <c r="A33" s="21"/>
      <c r="B33" s="15"/>
      <c r="C33" s="15"/>
      <c r="D33" s="15"/>
      <c r="E33" s="15"/>
      <c r="F33" s="15"/>
      <c r="G33" s="15"/>
      <c r="H33" s="15"/>
    </row>
    <row r="34" spans="1:8" s="20" customFormat="1" x14ac:dyDescent="0.3">
      <c r="A34" s="21"/>
      <c r="B34" s="15"/>
      <c r="C34" s="15"/>
      <c r="D34" s="15"/>
      <c r="E34" s="15"/>
      <c r="F34" s="15"/>
      <c r="G34" s="15"/>
      <c r="H34" s="15"/>
    </row>
    <row r="35" spans="1:8" s="20" customFormat="1" x14ac:dyDescent="0.3">
      <c r="A35" s="21"/>
      <c r="B35" s="15"/>
      <c r="C35" s="15"/>
      <c r="D35" s="15"/>
      <c r="E35" s="15"/>
      <c r="F35" s="15"/>
      <c r="G35" s="15"/>
      <c r="H35" s="15"/>
    </row>
    <row r="36" spans="1:8" s="20" customFormat="1" x14ac:dyDescent="0.3">
      <c r="A36" s="21"/>
      <c r="B36" s="15"/>
      <c r="C36" s="15"/>
      <c r="D36" s="15"/>
      <c r="E36" s="15"/>
      <c r="F36" s="15"/>
      <c r="G36" s="15"/>
      <c r="H36" s="15"/>
    </row>
    <row r="37" spans="1:8" s="20" customFormat="1" x14ac:dyDescent="0.3">
      <c r="A37" s="21"/>
      <c r="B37" s="15"/>
      <c r="C37" s="15"/>
      <c r="D37" s="15"/>
      <c r="E37" s="15"/>
      <c r="F37" s="15"/>
      <c r="G37" s="15"/>
      <c r="H37" s="15"/>
    </row>
    <row r="38" spans="1:8" s="20" customFormat="1" x14ac:dyDescent="0.3">
      <c r="A38" s="21"/>
      <c r="B38" s="15"/>
      <c r="C38" s="15"/>
      <c r="D38" s="15"/>
      <c r="E38" s="15"/>
      <c r="F38" s="15"/>
      <c r="G38" s="15"/>
      <c r="H38" s="15"/>
    </row>
    <row r="39" spans="1:8" s="20" customFormat="1" x14ac:dyDescent="0.3">
      <c r="A39" s="21"/>
      <c r="B39" s="15"/>
      <c r="C39" s="15"/>
      <c r="D39" s="15"/>
      <c r="E39" s="15"/>
      <c r="F39" s="15"/>
      <c r="G39" s="15"/>
      <c r="H39" s="15"/>
    </row>
    <row r="40" spans="1:8" s="20" customFormat="1" x14ac:dyDescent="0.3">
      <c r="A40" s="21"/>
      <c r="B40" s="15"/>
      <c r="C40" s="15"/>
      <c r="D40" s="15"/>
      <c r="E40" s="15"/>
      <c r="F40" s="15"/>
      <c r="G40" s="15"/>
      <c r="H40" s="15"/>
    </row>
    <row r="41" spans="1:8" s="20" customFormat="1" x14ac:dyDescent="0.3">
      <c r="A41" s="21"/>
      <c r="B41" s="15"/>
      <c r="C41" s="15"/>
      <c r="D41" s="15"/>
      <c r="E41" s="15"/>
      <c r="F41" s="15"/>
      <c r="G41" s="15"/>
      <c r="H41" s="15"/>
    </row>
    <row r="42" spans="1:8" s="20" customFormat="1" x14ac:dyDescent="0.3">
      <c r="A42" s="21"/>
      <c r="B42" s="15"/>
      <c r="C42" s="15"/>
      <c r="D42" s="15"/>
      <c r="E42" s="15"/>
      <c r="F42" s="15"/>
      <c r="G42" s="15"/>
      <c r="H42" s="15"/>
    </row>
    <row r="43" spans="1:8" s="20" customFormat="1" x14ac:dyDescent="0.3">
      <c r="A43" s="21"/>
      <c r="B43" s="15"/>
      <c r="C43" s="15"/>
      <c r="D43" s="15"/>
      <c r="E43" s="15"/>
      <c r="F43" s="15"/>
      <c r="G43" s="15"/>
      <c r="H43" s="15"/>
    </row>
    <row r="44" spans="1:8" s="20" customFormat="1" x14ac:dyDescent="0.3">
      <c r="A44" s="21"/>
      <c r="B44" s="15"/>
      <c r="C44" s="15"/>
      <c r="D44" s="15"/>
      <c r="E44" s="15"/>
      <c r="F44" s="15"/>
      <c r="G44" s="15"/>
      <c r="H44" s="15"/>
    </row>
    <row r="45" spans="1:8" s="20" customFormat="1" x14ac:dyDescent="0.3">
      <c r="A45" s="21"/>
      <c r="B45" s="15"/>
      <c r="C45" s="15"/>
      <c r="D45" s="15"/>
      <c r="E45" s="15"/>
      <c r="F45" s="15"/>
      <c r="G45" s="15"/>
      <c r="H45" s="15"/>
    </row>
    <row r="46" spans="1:8" s="20" customFormat="1" x14ac:dyDescent="0.3">
      <c r="A46" s="21"/>
      <c r="B46" s="15"/>
      <c r="C46" s="15"/>
      <c r="D46" s="15"/>
      <c r="E46" s="15"/>
      <c r="F46" s="15"/>
      <c r="G46" s="15"/>
      <c r="H46" s="15"/>
    </row>
    <row r="47" spans="1:8" s="20" customFormat="1" x14ac:dyDescent="0.3">
      <c r="A47" s="21"/>
      <c r="B47" s="15"/>
      <c r="C47" s="15"/>
      <c r="D47" s="15"/>
      <c r="E47" s="15"/>
      <c r="F47" s="15"/>
      <c r="G47" s="15"/>
      <c r="H47" s="15"/>
    </row>
    <row r="48" spans="1:8" s="20" customFormat="1" x14ac:dyDescent="0.3">
      <c r="A48" s="21"/>
      <c r="B48" s="15"/>
      <c r="C48" s="15"/>
      <c r="D48" s="15"/>
      <c r="E48" s="15"/>
      <c r="F48" s="15"/>
      <c r="G48" s="15"/>
      <c r="H48" s="15"/>
    </row>
    <row r="49" spans="1:8" s="20" customFormat="1" x14ac:dyDescent="0.3">
      <c r="A49" s="21"/>
      <c r="B49" s="15"/>
      <c r="C49" s="15"/>
      <c r="D49" s="15"/>
      <c r="E49" s="15"/>
      <c r="F49" s="15"/>
      <c r="G49" s="15"/>
      <c r="H49" s="15"/>
    </row>
    <row r="50" spans="1:8" s="20" customFormat="1" x14ac:dyDescent="0.3">
      <c r="A50" s="21"/>
      <c r="B50" s="15"/>
      <c r="C50" s="15"/>
      <c r="D50" s="15"/>
      <c r="E50" s="15"/>
      <c r="F50" s="15"/>
      <c r="G50" s="15"/>
      <c r="H50" s="15"/>
    </row>
    <row r="51" spans="1:8" s="20" customFormat="1" x14ac:dyDescent="0.3">
      <c r="A51" s="21"/>
      <c r="B51" s="15"/>
      <c r="C51" s="15"/>
      <c r="D51" s="15"/>
      <c r="E51" s="15"/>
      <c r="F51" s="15"/>
      <c r="G51" s="15"/>
      <c r="H51" s="15"/>
    </row>
    <row r="52" spans="1:8" s="20" customFormat="1" x14ac:dyDescent="0.3">
      <c r="A52" s="21"/>
      <c r="B52" s="15"/>
      <c r="C52" s="15"/>
      <c r="D52" s="15"/>
      <c r="E52" s="15"/>
      <c r="F52" s="15"/>
      <c r="G52" s="15"/>
      <c r="H52" s="15"/>
    </row>
    <row r="53" spans="1:8" s="20" customFormat="1" x14ac:dyDescent="0.3">
      <c r="A53" s="21"/>
      <c r="B53" s="15"/>
      <c r="C53" s="15"/>
      <c r="D53" s="15"/>
      <c r="E53" s="15"/>
      <c r="F53" s="15"/>
      <c r="G53" s="15"/>
      <c r="H53" s="15"/>
    </row>
    <row r="54" spans="1:8" s="20" customFormat="1" x14ac:dyDescent="0.3">
      <c r="A54" s="21"/>
      <c r="B54" s="15"/>
      <c r="C54" s="15"/>
      <c r="D54" s="15"/>
      <c r="E54" s="15"/>
      <c r="F54" s="15"/>
      <c r="G54" s="15"/>
      <c r="H54" s="15"/>
    </row>
    <row r="55" spans="1:8" s="20" customFormat="1" x14ac:dyDescent="0.3">
      <c r="A55" s="21"/>
      <c r="B55" s="15"/>
      <c r="C55" s="15"/>
      <c r="D55" s="15"/>
      <c r="E55" s="15"/>
      <c r="F55" s="15"/>
      <c r="G55" s="15"/>
      <c r="H55" s="15"/>
    </row>
    <row r="56" spans="1:8" s="20" customFormat="1" x14ac:dyDescent="0.3">
      <c r="A56" s="21"/>
      <c r="B56" s="15"/>
      <c r="C56" s="15"/>
      <c r="D56" s="15"/>
      <c r="E56" s="15"/>
      <c r="F56" s="15"/>
      <c r="G56" s="15"/>
      <c r="H56" s="15"/>
    </row>
    <row r="57" spans="1:8" s="20" customFormat="1" x14ac:dyDescent="0.3">
      <c r="A57" s="21"/>
      <c r="B57" s="15"/>
      <c r="C57" s="15"/>
      <c r="D57" s="15"/>
      <c r="E57" s="15"/>
      <c r="F57" s="15"/>
      <c r="G57" s="15"/>
      <c r="H57" s="15"/>
    </row>
    <row r="58" spans="1:8" s="20" customFormat="1" x14ac:dyDescent="0.3">
      <c r="A58" s="21"/>
      <c r="B58" s="15"/>
      <c r="C58" s="15"/>
      <c r="D58" s="15"/>
      <c r="E58" s="15"/>
      <c r="F58" s="15"/>
      <c r="G58" s="15"/>
      <c r="H58" s="15"/>
    </row>
    <row r="59" spans="1:8" s="20" customFormat="1" x14ac:dyDescent="0.3">
      <c r="A59" s="21"/>
      <c r="B59" s="15"/>
      <c r="C59" s="15"/>
      <c r="D59" s="15"/>
      <c r="E59" s="15"/>
      <c r="F59" s="15"/>
      <c r="G59" s="15"/>
      <c r="H59" s="15"/>
    </row>
    <row r="60" spans="1:8" s="20" customFormat="1" x14ac:dyDescent="0.3">
      <c r="A60" s="21"/>
      <c r="B60" s="15"/>
      <c r="C60" s="15"/>
      <c r="D60" s="15"/>
      <c r="E60" s="15"/>
      <c r="F60" s="15"/>
      <c r="G60" s="15"/>
      <c r="H60" s="15"/>
    </row>
    <row r="61" spans="1:8" s="20" customFormat="1" x14ac:dyDescent="0.3">
      <c r="A61" s="21"/>
      <c r="B61" s="15"/>
      <c r="C61" s="15"/>
      <c r="D61" s="15"/>
      <c r="E61" s="15"/>
      <c r="F61" s="15"/>
      <c r="G61" s="15"/>
      <c r="H61" s="15"/>
    </row>
    <row r="62" spans="1:8" s="20" customFormat="1" x14ac:dyDescent="0.3">
      <c r="A62" s="21"/>
      <c r="B62" s="15"/>
      <c r="C62" s="15"/>
      <c r="D62" s="15"/>
      <c r="E62" s="15"/>
      <c r="F62" s="15"/>
      <c r="G62" s="15"/>
      <c r="H62" s="15"/>
    </row>
    <row r="63" spans="1:8" s="20" customFormat="1" x14ac:dyDescent="0.3">
      <c r="A63" s="21"/>
      <c r="B63" s="15"/>
      <c r="C63" s="15"/>
      <c r="D63" s="15"/>
      <c r="E63" s="15"/>
      <c r="F63" s="15"/>
      <c r="G63" s="15"/>
      <c r="H63" s="15"/>
    </row>
    <row r="64" spans="1:8" s="20" customFormat="1" x14ac:dyDescent="0.3">
      <c r="A64" s="21"/>
      <c r="B64" s="15"/>
      <c r="C64" s="15"/>
      <c r="D64" s="15"/>
      <c r="E64" s="15"/>
      <c r="F64" s="15"/>
      <c r="G64" s="15"/>
      <c r="H64" s="15"/>
    </row>
    <row r="65" spans="1:8" s="20" customFormat="1" x14ac:dyDescent="0.3">
      <c r="A65" s="21"/>
      <c r="B65" s="15"/>
      <c r="C65" s="15"/>
      <c r="D65" s="15"/>
      <c r="E65" s="15"/>
      <c r="F65" s="15"/>
      <c r="G65" s="15"/>
      <c r="H65" s="15"/>
    </row>
    <row r="66" spans="1:8" s="20" customFormat="1" x14ac:dyDescent="0.3">
      <c r="A66" s="21"/>
      <c r="B66" s="15"/>
      <c r="C66" s="15"/>
      <c r="D66" s="15"/>
      <c r="E66" s="15"/>
      <c r="F66" s="15"/>
      <c r="G66" s="15"/>
      <c r="H66" s="15"/>
    </row>
    <row r="67" spans="1:8" s="20" customFormat="1" x14ac:dyDescent="0.3">
      <c r="A67" s="21"/>
      <c r="B67" s="15"/>
      <c r="C67" s="15"/>
      <c r="D67" s="15"/>
      <c r="E67" s="15"/>
      <c r="F67" s="15"/>
      <c r="G67" s="15"/>
      <c r="H67" s="15"/>
    </row>
    <row r="68" spans="1:8" s="20" customFormat="1" x14ac:dyDescent="0.3">
      <c r="A68" s="21"/>
      <c r="B68" s="15"/>
      <c r="C68" s="15"/>
      <c r="D68" s="15"/>
      <c r="E68" s="15"/>
      <c r="F68" s="15"/>
      <c r="G68" s="15"/>
      <c r="H68" s="15"/>
    </row>
    <row r="69" spans="1:8" s="20" customFormat="1" x14ac:dyDescent="0.3">
      <c r="A69" s="21"/>
      <c r="B69" s="15"/>
      <c r="C69" s="15"/>
      <c r="D69" s="15"/>
      <c r="E69" s="15"/>
      <c r="F69" s="15"/>
      <c r="G69" s="15"/>
      <c r="H69" s="15"/>
    </row>
    <row r="70" spans="1:8" s="20" customFormat="1" x14ac:dyDescent="0.3">
      <c r="A70" s="21"/>
      <c r="B70" s="15"/>
      <c r="C70" s="15"/>
      <c r="D70" s="15"/>
      <c r="E70" s="15"/>
      <c r="F70" s="15"/>
      <c r="G70" s="15"/>
      <c r="H70" s="15"/>
    </row>
    <row r="71" spans="1:8" s="20" customFormat="1" x14ac:dyDescent="0.3">
      <c r="A71" s="21"/>
      <c r="B71" s="15"/>
      <c r="C71" s="15"/>
      <c r="D71" s="15"/>
      <c r="E71" s="15"/>
      <c r="F71" s="15"/>
      <c r="G71" s="15"/>
      <c r="H71" s="15"/>
    </row>
    <row r="72" spans="1:8" s="20" customFormat="1" x14ac:dyDescent="0.3">
      <c r="A72" s="21"/>
      <c r="B72" s="15"/>
      <c r="C72" s="15"/>
      <c r="D72" s="15"/>
      <c r="E72" s="15"/>
      <c r="F72" s="15"/>
      <c r="G72" s="15"/>
      <c r="H72" s="15"/>
    </row>
    <row r="73" spans="1:8" s="20" customFormat="1" x14ac:dyDescent="0.3">
      <c r="A73" s="21"/>
      <c r="B73" s="15"/>
      <c r="C73" s="15"/>
      <c r="D73" s="15"/>
      <c r="E73" s="15"/>
      <c r="F73" s="15"/>
      <c r="G73" s="15"/>
      <c r="H73" s="15"/>
    </row>
    <row r="74" spans="1:8" s="20" customFormat="1" x14ac:dyDescent="0.3">
      <c r="A74" s="21"/>
      <c r="B74" s="15"/>
      <c r="C74" s="15"/>
      <c r="D74" s="15"/>
      <c r="E74" s="15"/>
      <c r="F74" s="15"/>
      <c r="G74" s="15"/>
      <c r="H74" s="15"/>
    </row>
    <row r="75" spans="1:8" s="20" customFormat="1" x14ac:dyDescent="0.3">
      <c r="A75" s="21"/>
      <c r="B75" s="15"/>
      <c r="C75" s="15"/>
      <c r="D75" s="15"/>
      <c r="E75" s="15"/>
      <c r="F75" s="15"/>
      <c r="G75" s="15"/>
      <c r="H75" s="15"/>
    </row>
    <row r="76" spans="1:8" s="20" customFormat="1" x14ac:dyDescent="0.3">
      <c r="A76" s="21"/>
      <c r="B76" s="15"/>
      <c r="C76" s="15"/>
      <c r="D76" s="15"/>
      <c r="E76" s="15"/>
      <c r="F76" s="15"/>
      <c r="G76" s="15"/>
      <c r="H76" s="15"/>
    </row>
    <row r="77" spans="1:8" s="20" customFormat="1" x14ac:dyDescent="0.3">
      <c r="A77" s="21"/>
      <c r="B77" s="15"/>
      <c r="C77" s="15"/>
      <c r="D77" s="15"/>
      <c r="E77" s="15"/>
      <c r="F77" s="15"/>
      <c r="G77" s="15"/>
      <c r="H77" s="15"/>
    </row>
    <row r="78" spans="1:8" s="20" customFormat="1" x14ac:dyDescent="0.3">
      <c r="A78" s="21"/>
      <c r="B78" s="15"/>
      <c r="C78" s="15"/>
      <c r="D78" s="15"/>
      <c r="E78" s="15"/>
      <c r="F78" s="15"/>
      <c r="G78" s="15"/>
      <c r="H78" s="15"/>
    </row>
    <row r="79" spans="1:8" s="20" customFormat="1" x14ac:dyDescent="0.3">
      <c r="A79" s="21"/>
      <c r="B79" s="15"/>
      <c r="C79" s="15"/>
      <c r="D79" s="15"/>
      <c r="E79" s="15"/>
      <c r="F79" s="15"/>
      <c r="G79" s="15"/>
      <c r="H79" s="15"/>
    </row>
    <row r="80" spans="1:8" s="20" customFormat="1" x14ac:dyDescent="0.3">
      <c r="A80" s="21"/>
      <c r="B80" s="15"/>
      <c r="C80" s="15"/>
      <c r="D80" s="15"/>
      <c r="E80" s="15"/>
      <c r="F80" s="15"/>
      <c r="G80" s="15"/>
      <c r="H80" s="15"/>
    </row>
    <row r="81" spans="1:8" s="20" customFormat="1" x14ac:dyDescent="0.3">
      <c r="A81" s="21"/>
      <c r="B81" s="15"/>
      <c r="C81" s="15"/>
      <c r="D81" s="15"/>
      <c r="E81" s="15"/>
      <c r="F81" s="15"/>
      <c r="G81" s="15"/>
      <c r="H81" s="15"/>
    </row>
    <row r="82" spans="1:8" s="20" customFormat="1" x14ac:dyDescent="0.3">
      <c r="A82" s="21"/>
      <c r="B82" s="15"/>
      <c r="C82" s="15"/>
      <c r="D82" s="15"/>
      <c r="E82" s="15"/>
      <c r="F82" s="15"/>
      <c r="G82" s="15"/>
      <c r="H82" s="15"/>
    </row>
    <row r="83" spans="1:8" s="20" customFormat="1" x14ac:dyDescent="0.3">
      <c r="A83" s="21"/>
      <c r="B83" s="15"/>
      <c r="C83" s="15"/>
      <c r="D83" s="15"/>
      <c r="E83" s="15"/>
      <c r="F83" s="15"/>
      <c r="G83" s="15"/>
      <c r="H83" s="15"/>
    </row>
    <row r="84" spans="1:8" s="20" customFormat="1" x14ac:dyDescent="0.3">
      <c r="A84" s="21"/>
      <c r="B84" s="15"/>
      <c r="C84" s="15"/>
      <c r="D84" s="15"/>
      <c r="E84" s="15"/>
      <c r="F84" s="15"/>
      <c r="G84" s="15"/>
      <c r="H84" s="15"/>
    </row>
    <row r="85" spans="1:8" s="20" customFormat="1" x14ac:dyDescent="0.3">
      <c r="A85" s="21"/>
      <c r="B85" s="15"/>
      <c r="C85" s="15"/>
      <c r="D85" s="15"/>
      <c r="E85" s="15"/>
      <c r="F85" s="15"/>
      <c r="G85" s="15"/>
      <c r="H85" s="15"/>
    </row>
    <row r="86" spans="1:8" s="20" customFormat="1" x14ac:dyDescent="0.3">
      <c r="A86" s="21"/>
      <c r="B86" s="15"/>
      <c r="C86" s="15"/>
      <c r="D86" s="15"/>
      <c r="E86" s="15"/>
      <c r="F86" s="15"/>
      <c r="G86" s="15"/>
      <c r="H86" s="15"/>
    </row>
    <row r="87" spans="1:8" s="20" customFormat="1" x14ac:dyDescent="0.3">
      <c r="A87" s="21"/>
      <c r="B87" s="15"/>
      <c r="C87" s="15"/>
      <c r="D87" s="15"/>
      <c r="E87" s="15"/>
      <c r="F87" s="15"/>
      <c r="G87" s="15"/>
      <c r="H87" s="15"/>
    </row>
    <row r="88" spans="1:8" s="20" customFormat="1" x14ac:dyDescent="0.3">
      <c r="A88" s="21"/>
      <c r="B88" s="15"/>
      <c r="C88" s="15"/>
      <c r="D88" s="15"/>
      <c r="E88" s="15"/>
      <c r="F88" s="15"/>
      <c r="G88" s="15"/>
      <c r="H88" s="15"/>
    </row>
    <row r="89" spans="1:8" s="20" customFormat="1" x14ac:dyDescent="0.3">
      <c r="A89" s="21"/>
      <c r="B89" s="15"/>
      <c r="C89" s="15"/>
      <c r="D89" s="15"/>
      <c r="E89" s="15"/>
      <c r="F89" s="15"/>
      <c r="G89" s="15"/>
      <c r="H89" s="15"/>
    </row>
    <row r="90" spans="1:8" s="20" customFormat="1" x14ac:dyDescent="0.3">
      <c r="A90" s="21"/>
      <c r="B90" s="15"/>
      <c r="C90" s="15"/>
      <c r="D90" s="15"/>
      <c r="E90" s="15"/>
      <c r="F90" s="15"/>
      <c r="G90" s="15"/>
      <c r="H90" s="15"/>
    </row>
    <row r="91" spans="1:8" s="20" customFormat="1" x14ac:dyDescent="0.3">
      <c r="A91" s="21"/>
      <c r="B91" s="15"/>
      <c r="C91" s="15"/>
      <c r="D91" s="15"/>
      <c r="E91" s="15"/>
      <c r="F91" s="15"/>
      <c r="G91" s="15"/>
      <c r="H91" s="15"/>
    </row>
  </sheetData>
  <sheetProtection selectLockedCells="1"/>
  <mergeCells count="4">
    <mergeCell ref="C25:E25"/>
    <mergeCell ref="C3:G3"/>
    <mergeCell ref="C1:G1"/>
    <mergeCell ref="C2:G2"/>
  </mergeCells>
  <printOptions horizontalCentered="1"/>
  <pageMargins left="0.5" right="0.5" top="1.5" bottom="0.5" header="1" footer="0.3"/>
  <pageSetup orientation="portrait" r:id="rId1"/>
  <headerFooter>
    <oddHeader>&amp;C&amp;"Helv,Bold"BLAINE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zoomScaleSheetLayoutView="100" workbookViewId="0">
      <pane ySplit="6" topLeftCell="A13" activePane="bottomLeft" state="frozen"/>
      <selection activeCell="B16" sqref="B16"/>
      <selection pane="bottomLeft" activeCell="B23" sqref="B23"/>
    </sheetView>
  </sheetViews>
  <sheetFormatPr defaultColWidth="9.109375" defaultRowHeight="13.8" x14ac:dyDescent="0.3"/>
  <cols>
    <col min="1" max="1" width="15.44140625" style="21" customWidth="1"/>
    <col min="2" max="7" width="8.5546875" style="15" customWidth="1"/>
    <col min="8" max="8" width="11.5546875" style="15" bestFit="1" customWidth="1"/>
    <col min="9" max="9" width="10.44140625" style="15" customWidth="1"/>
    <col min="10" max="10" width="9.33203125" style="15" bestFit="1" customWidth="1"/>
    <col min="11" max="11" width="8.44140625" style="15" customWidth="1"/>
    <col min="12" max="12" width="9.6640625" style="15" bestFit="1" customWidth="1"/>
    <col min="13" max="13" width="10.6640625" style="15" bestFit="1" customWidth="1"/>
    <col min="14" max="14" width="10.44140625" style="15" bestFit="1" customWidth="1"/>
    <col min="15" max="15" width="9.6640625" style="15" bestFit="1" customWidth="1"/>
    <col min="16" max="16" width="13.33203125" style="15" bestFit="1" customWidth="1"/>
    <col min="17" max="17" width="10" style="15" bestFit="1" customWidth="1"/>
    <col min="18" max="16384" width="9.109375" style="15"/>
  </cols>
  <sheetData>
    <row r="1" spans="1:7" x14ac:dyDescent="0.3">
      <c r="A1" s="29"/>
      <c r="B1" s="142"/>
      <c r="C1" s="143"/>
      <c r="D1" s="143"/>
      <c r="E1" s="143"/>
      <c r="F1" s="143"/>
      <c r="G1" s="144"/>
    </row>
    <row r="2" spans="1:7" s="31" customFormat="1" x14ac:dyDescent="0.3">
      <c r="A2" s="30"/>
      <c r="B2" s="132" t="s">
        <v>104</v>
      </c>
      <c r="C2" s="133"/>
      <c r="D2" s="133"/>
      <c r="E2" s="133"/>
      <c r="F2" s="133"/>
      <c r="G2" s="134"/>
    </row>
    <row r="3" spans="1:7" s="31" customFormat="1" x14ac:dyDescent="0.3">
      <c r="A3" s="30"/>
      <c r="B3" s="149" t="s">
        <v>14</v>
      </c>
      <c r="C3" s="151"/>
      <c r="D3" s="149" t="s">
        <v>7</v>
      </c>
      <c r="E3" s="150"/>
      <c r="F3" s="150" t="s">
        <v>8</v>
      </c>
      <c r="G3" s="151"/>
    </row>
    <row r="4" spans="1:7" x14ac:dyDescent="0.3">
      <c r="A4" s="40"/>
      <c r="B4" s="1" t="s">
        <v>1</v>
      </c>
      <c r="C4" s="1" t="s">
        <v>2</v>
      </c>
      <c r="D4" s="1" t="s">
        <v>1</v>
      </c>
      <c r="E4" s="10" t="s">
        <v>2</v>
      </c>
      <c r="F4" s="10" t="s">
        <v>1</v>
      </c>
      <c r="G4" s="10" t="s">
        <v>2</v>
      </c>
    </row>
    <row r="5" spans="1:7" s="16" customFormat="1" ht="88.2" customHeight="1" thickBot="1" x14ac:dyDescent="0.3">
      <c r="A5" s="41" t="s">
        <v>6</v>
      </c>
      <c r="B5" s="3" t="s">
        <v>73</v>
      </c>
      <c r="C5" s="4" t="s">
        <v>74</v>
      </c>
      <c r="D5" s="4" t="s">
        <v>75</v>
      </c>
      <c r="E5" s="4" t="s">
        <v>76</v>
      </c>
      <c r="F5" s="4" t="s">
        <v>77</v>
      </c>
      <c r="G5" s="4" t="s">
        <v>78</v>
      </c>
    </row>
    <row r="6" spans="1:7" s="20" customFormat="1" ht="15" customHeight="1" thickBot="1" x14ac:dyDescent="0.35">
      <c r="A6" s="17"/>
      <c r="B6" s="18"/>
      <c r="C6" s="18"/>
      <c r="D6" s="18"/>
      <c r="E6" s="18"/>
      <c r="F6" s="18"/>
      <c r="G6" s="19"/>
    </row>
    <row r="7" spans="1:7" s="20" customFormat="1" x14ac:dyDescent="0.3">
      <c r="A7" s="118" t="s">
        <v>57</v>
      </c>
      <c r="B7" s="23">
        <v>144</v>
      </c>
      <c r="C7" s="23">
        <v>42</v>
      </c>
      <c r="D7" s="23">
        <v>122</v>
      </c>
      <c r="E7" s="23">
        <v>41</v>
      </c>
      <c r="F7" s="23">
        <v>113</v>
      </c>
      <c r="G7" s="23">
        <v>37</v>
      </c>
    </row>
    <row r="8" spans="1:7" s="20" customFormat="1" x14ac:dyDescent="0.3">
      <c r="A8" s="108" t="s">
        <v>58</v>
      </c>
      <c r="B8" s="26">
        <v>142</v>
      </c>
      <c r="C8" s="26">
        <v>53</v>
      </c>
      <c r="D8" s="26">
        <v>115</v>
      </c>
      <c r="E8" s="26">
        <v>54</v>
      </c>
      <c r="F8" s="26">
        <v>107</v>
      </c>
      <c r="G8" s="26">
        <v>49</v>
      </c>
    </row>
    <row r="9" spans="1:7" s="20" customFormat="1" x14ac:dyDescent="0.3">
      <c r="A9" s="107" t="s">
        <v>59</v>
      </c>
      <c r="B9" s="26">
        <v>214</v>
      </c>
      <c r="C9" s="26">
        <v>76</v>
      </c>
      <c r="D9" s="26">
        <v>184</v>
      </c>
      <c r="E9" s="26">
        <v>84</v>
      </c>
      <c r="F9" s="26">
        <v>168</v>
      </c>
      <c r="G9" s="26">
        <v>74</v>
      </c>
    </row>
    <row r="10" spans="1:7" s="20" customFormat="1" x14ac:dyDescent="0.3">
      <c r="A10" s="107" t="s">
        <v>60</v>
      </c>
      <c r="B10" s="26">
        <v>275</v>
      </c>
      <c r="C10" s="26">
        <v>48</v>
      </c>
      <c r="D10" s="26">
        <v>218</v>
      </c>
      <c r="E10" s="26">
        <v>50</v>
      </c>
      <c r="F10" s="26">
        <v>207</v>
      </c>
      <c r="G10" s="26">
        <v>44</v>
      </c>
    </row>
    <row r="11" spans="1:7" s="20" customFormat="1" x14ac:dyDescent="0.3">
      <c r="A11" s="107" t="s">
        <v>61</v>
      </c>
      <c r="B11" s="26">
        <v>190</v>
      </c>
      <c r="C11" s="26">
        <v>24</v>
      </c>
      <c r="D11" s="26">
        <v>165</v>
      </c>
      <c r="E11" s="26">
        <v>24</v>
      </c>
      <c r="F11" s="26">
        <v>152</v>
      </c>
      <c r="G11" s="26">
        <v>23</v>
      </c>
    </row>
    <row r="12" spans="1:7" s="20" customFormat="1" x14ac:dyDescent="0.3">
      <c r="A12" s="107" t="s">
        <v>62</v>
      </c>
      <c r="B12" s="26">
        <v>63</v>
      </c>
      <c r="C12" s="26">
        <v>13</v>
      </c>
      <c r="D12" s="26">
        <v>61</v>
      </c>
      <c r="E12" s="26">
        <v>14</v>
      </c>
      <c r="F12" s="26">
        <v>55</v>
      </c>
      <c r="G12" s="26">
        <v>13</v>
      </c>
    </row>
    <row r="13" spans="1:7" s="20" customFormat="1" x14ac:dyDescent="0.3">
      <c r="A13" s="107" t="s">
        <v>63</v>
      </c>
      <c r="B13" s="26">
        <v>195</v>
      </c>
      <c r="C13" s="26">
        <v>14</v>
      </c>
      <c r="D13" s="26">
        <v>167</v>
      </c>
      <c r="E13" s="26">
        <v>14</v>
      </c>
      <c r="F13" s="26">
        <v>153</v>
      </c>
      <c r="G13" s="26">
        <v>12</v>
      </c>
    </row>
    <row r="14" spans="1:7" s="20" customFormat="1" x14ac:dyDescent="0.3">
      <c r="A14" s="119" t="s">
        <v>64</v>
      </c>
      <c r="B14" s="48">
        <v>228</v>
      </c>
      <c r="C14" s="48">
        <v>21</v>
      </c>
      <c r="D14" s="48">
        <v>194</v>
      </c>
      <c r="E14" s="48">
        <v>20</v>
      </c>
      <c r="F14" s="48">
        <v>180</v>
      </c>
      <c r="G14" s="48">
        <v>18</v>
      </c>
    </row>
    <row r="15" spans="1:7" s="20" customFormat="1" x14ac:dyDescent="0.3">
      <c r="A15" s="119" t="s">
        <v>65</v>
      </c>
      <c r="B15" s="71">
        <v>170</v>
      </c>
      <c r="C15" s="70">
        <v>26</v>
      </c>
      <c r="D15" s="70">
        <v>154</v>
      </c>
      <c r="E15" s="26">
        <v>24</v>
      </c>
      <c r="F15" s="26">
        <v>142</v>
      </c>
      <c r="G15" s="26">
        <v>24</v>
      </c>
    </row>
    <row r="16" spans="1:7" s="20" customFormat="1" x14ac:dyDescent="0.3">
      <c r="A16" s="119" t="s">
        <v>66</v>
      </c>
      <c r="B16" s="71">
        <v>86</v>
      </c>
      <c r="C16" s="71">
        <v>4</v>
      </c>
      <c r="D16" s="71">
        <v>75</v>
      </c>
      <c r="E16" s="26">
        <v>4</v>
      </c>
      <c r="F16" s="26">
        <v>72</v>
      </c>
      <c r="G16" s="26">
        <v>4</v>
      </c>
    </row>
    <row r="17" spans="1:8" s="20" customFormat="1" x14ac:dyDescent="0.3">
      <c r="A17" s="119" t="s">
        <v>67</v>
      </c>
      <c r="B17" s="48">
        <v>99</v>
      </c>
      <c r="C17" s="48">
        <v>35</v>
      </c>
      <c r="D17" s="48">
        <v>88</v>
      </c>
      <c r="E17" s="26">
        <v>35</v>
      </c>
      <c r="F17" s="26">
        <v>86</v>
      </c>
      <c r="G17" s="26">
        <v>32</v>
      </c>
    </row>
    <row r="18" spans="1:8" s="20" customFormat="1" x14ac:dyDescent="0.3">
      <c r="A18" s="119" t="s">
        <v>68</v>
      </c>
      <c r="B18" s="48">
        <v>51</v>
      </c>
      <c r="C18" s="48">
        <v>15</v>
      </c>
      <c r="D18" s="48">
        <v>42</v>
      </c>
      <c r="E18" s="48">
        <v>14</v>
      </c>
      <c r="F18" s="48">
        <v>35</v>
      </c>
      <c r="G18" s="48">
        <v>14</v>
      </c>
    </row>
    <row r="19" spans="1:8" s="20" customFormat="1" x14ac:dyDescent="0.3">
      <c r="A19" s="119" t="s">
        <v>69</v>
      </c>
      <c r="B19" s="48">
        <v>113</v>
      </c>
      <c r="C19" s="48">
        <v>41</v>
      </c>
      <c r="D19" s="48">
        <v>102</v>
      </c>
      <c r="E19" s="48">
        <v>38</v>
      </c>
      <c r="F19" s="48">
        <v>90</v>
      </c>
      <c r="G19" s="48">
        <v>34</v>
      </c>
    </row>
    <row r="20" spans="1:8" s="20" customFormat="1" x14ac:dyDescent="0.3">
      <c r="A20" s="119" t="s">
        <v>70</v>
      </c>
      <c r="B20" s="71">
        <v>28</v>
      </c>
      <c r="C20" s="71">
        <v>31</v>
      </c>
      <c r="D20" s="71">
        <v>27</v>
      </c>
      <c r="E20" s="48">
        <v>29</v>
      </c>
      <c r="F20" s="48">
        <v>27</v>
      </c>
      <c r="G20" s="48">
        <v>30</v>
      </c>
    </row>
    <row r="21" spans="1:8" s="20" customFormat="1" x14ac:dyDescent="0.3">
      <c r="A21" s="119" t="s">
        <v>71</v>
      </c>
      <c r="B21" s="48">
        <v>47</v>
      </c>
      <c r="C21" s="48">
        <v>30</v>
      </c>
      <c r="D21" s="48">
        <v>45</v>
      </c>
      <c r="E21" s="26">
        <v>27</v>
      </c>
      <c r="F21" s="26">
        <v>39</v>
      </c>
      <c r="G21" s="26">
        <v>27</v>
      </c>
    </row>
    <row r="22" spans="1:8" s="20" customFormat="1" x14ac:dyDescent="0.3">
      <c r="A22" s="109" t="s">
        <v>72</v>
      </c>
      <c r="B22" s="70">
        <v>0</v>
      </c>
      <c r="C22" s="70">
        <v>5</v>
      </c>
      <c r="D22" s="70">
        <v>0</v>
      </c>
      <c r="E22" s="48">
        <v>5</v>
      </c>
      <c r="F22" s="48">
        <v>0</v>
      </c>
      <c r="G22" s="48">
        <v>5</v>
      </c>
    </row>
    <row r="23" spans="1:8" s="20" customFormat="1" x14ac:dyDescent="0.3">
      <c r="A23" s="8" t="s">
        <v>0</v>
      </c>
      <c r="B23" s="51">
        <f t="shared" ref="B23:G23" si="0">SUM(B7:B22)</f>
        <v>2045</v>
      </c>
      <c r="C23" s="51">
        <f t="shared" si="0"/>
        <v>478</v>
      </c>
      <c r="D23" s="22">
        <f t="shared" si="0"/>
        <v>1759</v>
      </c>
      <c r="E23" s="22">
        <f t="shared" si="0"/>
        <v>477</v>
      </c>
      <c r="F23" s="22">
        <f t="shared" si="0"/>
        <v>1626</v>
      </c>
      <c r="G23" s="22">
        <f t="shared" si="0"/>
        <v>440</v>
      </c>
    </row>
    <row r="24" spans="1:8" s="20" customFormat="1" x14ac:dyDescent="0.3">
      <c r="A24" s="21"/>
      <c r="B24" s="15"/>
      <c r="C24" s="15"/>
      <c r="D24" s="15"/>
      <c r="E24" s="15"/>
      <c r="F24" s="15"/>
      <c r="G24" s="15"/>
    </row>
    <row r="25" spans="1:8" s="20" customFormat="1" x14ac:dyDescent="0.3">
      <c r="A25" s="21"/>
      <c r="B25" s="15"/>
      <c r="C25" s="15"/>
      <c r="D25" s="15"/>
      <c r="E25" s="15"/>
      <c r="F25" s="15"/>
      <c r="G25" s="15"/>
    </row>
    <row r="26" spans="1:8" s="20" customFormat="1" x14ac:dyDescent="0.3">
      <c r="A26" s="21"/>
      <c r="B26" s="15"/>
      <c r="C26" s="15"/>
      <c r="D26" s="15"/>
      <c r="E26" s="15"/>
      <c r="F26" s="15"/>
      <c r="G26" s="15"/>
      <c r="H26" s="15"/>
    </row>
    <row r="27" spans="1:8" s="20" customFormat="1" x14ac:dyDescent="0.3">
      <c r="A27" s="21"/>
      <c r="B27" s="15"/>
      <c r="C27" s="15"/>
      <c r="D27" s="15"/>
      <c r="E27" s="15"/>
      <c r="F27" s="15"/>
      <c r="G27" s="15"/>
      <c r="H27" s="15"/>
    </row>
    <row r="28" spans="1:8" s="20" customFormat="1" x14ac:dyDescent="0.3">
      <c r="A28" s="21"/>
      <c r="B28" s="15"/>
      <c r="C28" s="15"/>
      <c r="D28" s="15"/>
      <c r="E28" s="15"/>
      <c r="F28" s="15"/>
      <c r="G28" s="15"/>
      <c r="H28" s="15"/>
    </row>
    <row r="29" spans="1:8" s="20" customFormat="1" x14ac:dyDescent="0.3">
      <c r="A29" s="21"/>
      <c r="B29" s="15"/>
      <c r="C29" s="15"/>
      <c r="D29" s="15"/>
      <c r="E29" s="15"/>
      <c r="F29" s="15"/>
      <c r="G29" s="15"/>
      <c r="H29" s="15"/>
    </row>
    <row r="30" spans="1:8" s="20" customFormat="1" x14ac:dyDescent="0.3">
      <c r="A30" s="21"/>
      <c r="B30" s="15"/>
      <c r="C30" s="15"/>
      <c r="D30" s="15"/>
      <c r="E30" s="15"/>
      <c r="F30" s="15"/>
      <c r="G30" s="15"/>
      <c r="H30" s="15"/>
    </row>
    <row r="31" spans="1:8" s="20" customFormat="1" x14ac:dyDescent="0.3">
      <c r="A31" s="21"/>
      <c r="B31" s="15"/>
      <c r="C31" s="15"/>
      <c r="D31" s="15"/>
      <c r="E31" s="15"/>
      <c r="F31" s="15"/>
      <c r="G31" s="15"/>
      <c r="H31" s="15"/>
    </row>
    <row r="32" spans="1:8" s="20" customFormat="1" x14ac:dyDescent="0.3">
      <c r="A32" s="21"/>
      <c r="B32" s="15"/>
      <c r="C32" s="15"/>
      <c r="D32" s="15"/>
      <c r="E32" s="15"/>
      <c r="F32" s="15"/>
      <c r="G32" s="15"/>
      <c r="H32" s="15"/>
    </row>
    <row r="33" spans="1:8" s="20" customFormat="1" x14ac:dyDescent="0.3">
      <c r="A33" s="21"/>
      <c r="B33" s="15"/>
      <c r="C33" s="15"/>
      <c r="D33" s="15"/>
      <c r="E33" s="15"/>
      <c r="F33" s="15"/>
      <c r="G33" s="15"/>
      <c r="H33" s="15"/>
    </row>
    <row r="34" spans="1:8" s="20" customFormat="1" x14ac:dyDescent="0.3">
      <c r="A34" s="21"/>
      <c r="B34" s="15"/>
      <c r="C34" s="15"/>
      <c r="D34" s="15"/>
      <c r="E34" s="15"/>
      <c r="F34" s="15"/>
      <c r="G34" s="15"/>
      <c r="H34" s="15"/>
    </row>
    <row r="35" spans="1:8" s="20" customFormat="1" x14ac:dyDescent="0.3">
      <c r="A35" s="21"/>
      <c r="B35" s="15"/>
      <c r="C35" s="15"/>
      <c r="D35" s="15"/>
      <c r="E35" s="15"/>
      <c r="F35" s="15"/>
      <c r="G35" s="15"/>
      <c r="H35" s="15"/>
    </row>
    <row r="36" spans="1:8" s="20" customFormat="1" x14ac:dyDescent="0.3">
      <c r="A36" s="21"/>
      <c r="B36" s="15"/>
      <c r="C36" s="15"/>
      <c r="D36" s="15"/>
      <c r="E36" s="15"/>
      <c r="F36" s="15"/>
      <c r="G36" s="15"/>
      <c r="H36" s="15"/>
    </row>
    <row r="37" spans="1:8" s="20" customFormat="1" x14ac:dyDescent="0.3">
      <c r="A37" s="21"/>
      <c r="B37" s="15"/>
      <c r="C37" s="15"/>
      <c r="D37" s="15"/>
      <c r="E37" s="15"/>
      <c r="F37" s="15"/>
      <c r="G37" s="15"/>
      <c r="H37" s="15"/>
    </row>
    <row r="38" spans="1:8" s="20" customFormat="1" x14ac:dyDescent="0.3">
      <c r="A38" s="21"/>
      <c r="B38" s="15"/>
      <c r="C38" s="15"/>
      <c r="D38" s="15"/>
      <c r="E38" s="15"/>
      <c r="F38" s="15"/>
      <c r="G38" s="15"/>
      <c r="H38" s="15"/>
    </row>
    <row r="39" spans="1:8" s="20" customFormat="1" x14ac:dyDescent="0.3">
      <c r="A39" s="21"/>
      <c r="B39" s="15"/>
      <c r="C39" s="15"/>
      <c r="D39" s="15"/>
      <c r="E39" s="15"/>
      <c r="F39" s="15"/>
      <c r="G39" s="15"/>
      <c r="H39" s="15"/>
    </row>
    <row r="40" spans="1:8" s="20" customFormat="1" x14ac:dyDescent="0.3">
      <c r="A40" s="21"/>
      <c r="B40" s="15"/>
      <c r="C40" s="15"/>
      <c r="D40" s="15"/>
      <c r="E40" s="15"/>
      <c r="F40" s="15"/>
      <c r="G40" s="15"/>
      <c r="H40" s="15"/>
    </row>
    <row r="41" spans="1:8" s="20" customFormat="1" x14ac:dyDescent="0.3">
      <c r="A41" s="21"/>
      <c r="B41" s="15"/>
      <c r="C41" s="15"/>
      <c r="D41" s="15"/>
      <c r="E41" s="15"/>
      <c r="F41" s="15"/>
      <c r="G41" s="15"/>
      <c r="H41" s="15"/>
    </row>
    <row r="42" spans="1:8" s="20" customFormat="1" x14ac:dyDescent="0.3">
      <c r="A42" s="21"/>
      <c r="B42" s="15"/>
      <c r="C42" s="15"/>
      <c r="D42" s="15"/>
      <c r="E42" s="15"/>
      <c r="F42" s="15"/>
      <c r="G42" s="15"/>
      <c r="H42" s="15"/>
    </row>
    <row r="43" spans="1:8" s="20" customFormat="1" x14ac:dyDescent="0.3">
      <c r="A43" s="21"/>
      <c r="B43" s="15"/>
      <c r="C43" s="15"/>
      <c r="D43" s="15"/>
      <c r="E43" s="15"/>
      <c r="F43" s="15"/>
      <c r="G43" s="15"/>
      <c r="H43" s="15"/>
    </row>
    <row r="44" spans="1:8" s="20" customFormat="1" x14ac:dyDescent="0.3">
      <c r="A44" s="21"/>
      <c r="B44" s="15"/>
      <c r="C44" s="15"/>
      <c r="D44" s="15"/>
      <c r="E44" s="15"/>
      <c r="F44" s="15"/>
      <c r="G44" s="15"/>
      <c r="H44" s="15"/>
    </row>
    <row r="45" spans="1:8" s="20" customFormat="1" x14ac:dyDescent="0.3">
      <c r="A45" s="21"/>
      <c r="B45" s="15"/>
      <c r="C45" s="15"/>
      <c r="D45" s="15"/>
      <c r="E45" s="15"/>
      <c r="F45" s="15"/>
      <c r="G45" s="15"/>
      <c r="H45" s="15"/>
    </row>
    <row r="46" spans="1:8" s="20" customFormat="1" x14ac:dyDescent="0.3">
      <c r="A46" s="21"/>
      <c r="B46" s="15"/>
      <c r="C46" s="15"/>
      <c r="D46" s="15"/>
      <c r="E46" s="15"/>
      <c r="F46" s="15"/>
      <c r="G46" s="15"/>
      <c r="H46" s="15"/>
    </row>
    <row r="47" spans="1:8" s="20" customFormat="1" x14ac:dyDescent="0.3">
      <c r="A47" s="21"/>
      <c r="B47" s="15"/>
      <c r="C47" s="15"/>
      <c r="D47" s="15"/>
      <c r="E47" s="15"/>
      <c r="F47" s="15"/>
      <c r="G47" s="15"/>
      <c r="H47" s="15"/>
    </row>
    <row r="48" spans="1:8" s="20" customFormat="1" x14ac:dyDescent="0.3">
      <c r="A48" s="21"/>
      <c r="B48" s="15"/>
      <c r="C48" s="15"/>
      <c r="D48" s="15"/>
      <c r="E48" s="15"/>
      <c r="F48" s="15"/>
      <c r="G48" s="15"/>
      <c r="H48" s="15"/>
    </row>
    <row r="49" spans="1:8" s="20" customFormat="1" x14ac:dyDescent="0.3">
      <c r="A49" s="21"/>
      <c r="B49" s="15"/>
      <c r="C49" s="15"/>
      <c r="D49" s="15"/>
      <c r="E49" s="15"/>
      <c r="F49" s="15"/>
      <c r="G49" s="15"/>
      <c r="H49" s="15"/>
    </row>
    <row r="50" spans="1:8" s="20" customFormat="1" x14ac:dyDescent="0.3">
      <c r="A50" s="21"/>
      <c r="B50" s="15"/>
      <c r="C50" s="15"/>
      <c r="D50" s="15"/>
      <c r="E50" s="15"/>
      <c r="F50" s="15"/>
      <c r="G50" s="15"/>
      <c r="H50" s="15"/>
    </row>
    <row r="51" spans="1:8" s="20" customFormat="1" x14ac:dyDescent="0.3">
      <c r="A51" s="21"/>
      <c r="B51" s="15"/>
      <c r="C51" s="15"/>
      <c r="D51" s="15"/>
      <c r="E51" s="15"/>
      <c r="F51" s="15"/>
      <c r="G51" s="15"/>
      <c r="H51" s="15"/>
    </row>
    <row r="52" spans="1:8" s="37" customFormat="1" x14ac:dyDescent="0.3">
      <c r="A52" s="21"/>
      <c r="B52" s="15"/>
      <c r="C52" s="15"/>
      <c r="D52" s="15"/>
      <c r="E52" s="15"/>
      <c r="F52" s="15"/>
      <c r="G52" s="15"/>
      <c r="H52" s="15"/>
    </row>
  </sheetData>
  <sheetProtection selectLockedCells="1"/>
  <mergeCells count="5">
    <mergeCell ref="B2:G2"/>
    <mergeCell ref="B1:G1"/>
    <mergeCell ref="D3:E3"/>
    <mergeCell ref="B3:C3"/>
    <mergeCell ref="F3:G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&amp;C&amp;"Helv,Bold"BLAINE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>
      <pane ySplit="6" topLeftCell="A7" activePane="bottomLeft" state="frozen"/>
      <selection activeCell="B16" sqref="B16"/>
      <selection pane="bottomLeft" activeCell="G12" sqref="G12"/>
    </sheetView>
  </sheetViews>
  <sheetFormatPr defaultColWidth="9.109375" defaultRowHeight="13.8" x14ac:dyDescent="0.3"/>
  <cols>
    <col min="1" max="1" width="16.5546875" style="21" bestFit="1" customWidth="1"/>
    <col min="2" max="6" width="8.5546875" style="21" customWidth="1"/>
    <col min="7" max="7" width="12.109375" style="15" bestFit="1" customWidth="1"/>
    <col min="8" max="8" width="13.33203125" style="15" bestFit="1" customWidth="1"/>
    <col min="9" max="9" width="10" style="15" bestFit="1" customWidth="1"/>
    <col min="10" max="16384" width="9.109375" style="15"/>
  </cols>
  <sheetData>
    <row r="1" spans="1:7" x14ac:dyDescent="0.3">
      <c r="A1" s="29"/>
      <c r="B1" s="138" t="s">
        <v>20</v>
      </c>
      <c r="C1" s="139"/>
      <c r="D1" s="139"/>
      <c r="E1" s="140"/>
      <c r="F1" s="103"/>
      <c r="G1" s="76" t="s">
        <v>20</v>
      </c>
    </row>
    <row r="2" spans="1:7" x14ac:dyDescent="0.3">
      <c r="A2" s="30"/>
      <c r="B2" s="132" t="s">
        <v>27</v>
      </c>
      <c r="C2" s="133"/>
      <c r="D2" s="133"/>
      <c r="E2" s="134"/>
      <c r="F2" s="102" t="s">
        <v>20</v>
      </c>
      <c r="G2" s="104" t="s">
        <v>47</v>
      </c>
    </row>
    <row r="3" spans="1:7" x14ac:dyDescent="0.3">
      <c r="A3" s="30"/>
      <c r="B3" s="149" t="s">
        <v>33</v>
      </c>
      <c r="C3" s="150"/>
      <c r="D3" s="151"/>
      <c r="E3" s="69" t="s">
        <v>45</v>
      </c>
      <c r="F3" s="100" t="s">
        <v>46</v>
      </c>
      <c r="G3" s="7" t="s">
        <v>3</v>
      </c>
    </row>
    <row r="4" spans="1:7" x14ac:dyDescent="0.3">
      <c r="A4" s="40"/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2" t="s">
        <v>1</v>
      </c>
    </row>
    <row r="5" spans="1:7" ht="93.75" customHeight="1" thickBot="1" x14ac:dyDescent="0.35">
      <c r="A5" s="41" t="s">
        <v>6</v>
      </c>
      <c r="B5" s="52" t="s">
        <v>79</v>
      </c>
      <c r="C5" s="52" t="s">
        <v>80</v>
      </c>
      <c r="D5" s="52" t="s">
        <v>81</v>
      </c>
      <c r="E5" s="52" t="s">
        <v>82</v>
      </c>
      <c r="F5" s="68" t="s">
        <v>84</v>
      </c>
      <c r="G5" s="4" t="s">
        <v>83</v>
      </c>
    </row>
    <row r="6" spans="1:7" ht="14.4" thickBot="1" x14ac:dyDescent="0.35">
      <c r="A6" s="17"/>
      <c r="B6" s="44"/>
      <c r="C6" s="44"/>
      <c r="D6" s="44"/>
      <c r="E6" s="44"/>
      <c r="F6" s="44"/>
      <c r="G6" s="19"/>
    </row>
    <row r="7" spans="1:7" x14ac:dyDescent="0.3">
      <c r="A7" s="118" t="s">
        <v>57</v>
      </c>
      <c r="B7" s="93">
        <v>3</v>
      </c>
      <c r="C7" s="94">
        <v>88</v>
      </c>
      <c r="D7" s="84">
        <v>63</v>
      </c>
      <c r="E7" s="93">
        <v>125</v>
      </c>
      <c r="F7" s="93">
        <v>115</v>
      </c>
      <c r="G7" s="23">
        <v>121</v>
      </c>
    </row>
    <row r="8" spans="1:7" x14ac:dyDescent="0.3">
      <c r="A8" s="108" t="s">
        <v>58</v>
      </c>
      <c r="B8" s="88">
        <v>4</v>
      </c>
      <c r="C8" s="86">
        <v>126</v>
      </c>
      <c r="D8" s="84">
        <v>40</v>
      </c>
      <c r="E8" s="87">
        <v>118</v>
      </c>
      <c r="F8" s="87">
        <v>115</v>
      </c>
      <c r="G8" s="26">
        <v>112</v>
      </c>
    </row>
    <row r="9" spans="1:7" x14ac:dyDescent="0.3">
      <c r="A9" s="107" t="s">
        <v>59</v>
      </c>
      <c r="B9" s="88">
        <v>16</v>
      </c>
      <c r="C9" s="86">
        <v>124</v>
      </c>
      <c r="D9" s="84">
        <v>80</v>
      </c>
      <c r="E9" s="87">
        <v>176</v>
      </c>
      <c r="F9" s="87">
        <v>171</v>
      </c>
      <c r="G9" s="26">
        <v>165</v>
      </c>
    </row>
    <row r="10" spans="1:7" x14ac:dyDescent="0.3">
      <c r="A10" s="107" t="s">
        <v>60</v>
      </c>
      <c r="B10" s="88">
        <v>16</v>
      </c>
      <c r="C10" s="86">
        <v>157</v>
      </c>
      <c r="D10" s="84">
        <v>117</v>
      </c>
      <c r="E10" s="87">
        <v>238</v>
      </c>
      <c r="F10" s="87">
        <v>212</v>
      </c>
      <c r="G10" s="26">
        <v>215</v>
      </c>
    </row>
    <row r="11" spans="1:7" x14ac:dyDescent="0.3">
      <c r="A11" s="107" t="s">
        <v>61</v>
      </c>
      <c r="B11" s="88">
        <v>3</v>
      </c>
      <c r="C11" s="86">
        <v>129</v>
      </c>
      <c r="D11" s="84">
        <v>73</v>
      </c>
      <c r="E11" s="87">
        <v>174</v>
      </c>
      <c r="F11" s="87">
        <v>162</v>
      </c>
      <c r="G11" s="26">
        <v>168</v>
      </c>
    </row>
    <row r="12" spans="1:7" x14ac:dyDescent="0.3">
      <c r="A12" s="107" t="s">
        <v>62</v>
      </c>
      <c r="B12" s="88">
        <v>5</v>
      </c>
      <c r="C12" s="86">
        <v>44</v>
      </c>
      <c r="D12" s="84">
        <v>26</v>
      </c>
      <c r="E12" s="87">
        <v>60</v>
      </c>
      <c r="F12" s="87">
        <v>58</v>
      </c>
      <c r="G12" s="26">
        <v>58</v>
      </c>
    </row>
    <row r="13" spans="1:7" x14ac:dyDescent="0.3">
      <c r="A13" s="107" t="s">
        <v>63</v>
      </c>
      <c r="B13" s="88">
        <v>3</v>
      </c>
      <c r="C13" s="86">
        <v>101</v>
      </c>
      <c r="D13" s="84">
        <v>108</v>
      </c>
      <c r="E13" s="87">
        <v>176</v>
      </c>
      <c r="F13" s="87">
        <v>162</v>
      </c>
      <c r="G13" s="26">
        <v>170</v>
      </c>
    </row>
    <row r="14" spans="1:7" x14ac:dyDescent="0.3">
      <c r="A14" s="119" t="s">
        <v>64</v>
      </c>
      <c r="B14" s="87">
        <v>9</v>
      </c>
      <c r="C14" s="90">
        <v>144</v>
      </c>
      <c r="D14" s="85">
        <v>89</v>
      </c>
      <c r="E14" s="121">
        <v>202</v>
      </c>
      <c r="F14" s="121">
        <v>191</v>
      </c>
      <c r="G14" s="48">
        <v>186</v>
      </c>
    </row>
    <row r="15" spans="1:7" x14ac:dyDescent="0.3">
      <c r="A15" s="120" t="s">
        <v>65</v>
      </c>
      <c r="B15" s="87">
        <v>11</v>
      </c>
      <c r="C15" s="90">
        <v>107</v>
      </c>
      <c r="D15" s="85">
        <v>87</v>
      </c>
      <c r="E15" s="121">
        <v>139</v>
      </c>
      <c r="F15" s="121">
        <v>148</v>
      </c>
      <c r="G15" s="48">
        <v>142</v>
      </c>
    </row>
    <row r="16" spans="1:7" x14ac:dyDescent="0.3">
      <c r="A16" s="119" t="s">
        <v>66</v>
      </c>
      <c r="B16" s="87">
        <v>6</v>
      </c>
      <c r="C16" s="90">
        <v>58</v>
      </c>
      <c r="D16" s="85">
        <v>31</v>
      </c>
      <c r="E16" s="121">
        <v>77</v>
      </c>
      <c r="F16" s="121">
        <v>82</v>
      </c>
      <c r="G16" s="48">
        <v>82</v>
      </c>
    </row>
    <row r="17" spans="1:7" x14ac:dyDescent="0.3">
      <c r="A17" s="119" t="s">
        <v>67</v>
      </c>
      <c r="B17" s="89">
        <v>16</v>
      </c>
      <c r="C17" s="122">
        <v>61</v>
      </c>
      <c r="D17" s="123">
        <v>34</v>
      </c>
      <c r="E17" s="124">
        <v>94</v>
      </c>
      <c r="F17" s="124">
        <v>90</v>
      </c>
      <c r="G17" s="71">
        <v>87</v>
      </c>
    </row>
    <row r="18" spans="1:7" x14ac:dyDescent="0.3">
      <c r="A18" s="109" t="s">
        <v>68</v>
      </c>
      <c r="B18" s="89">
        <v>5</v>
      </c>
      <c r="C18" s="122">
        <v>43</v>
      </c>
      <c r="D18" s="123">
        <v>16</v>
      </c>
      <c r="E18" s="124">
        <v>46</v>
      </c>
      <c r="F18" s="124">
        <v>44</v>
      </c>
      <c r="G18" s="71">
        <v>47</v>
      </c>
    </row>
    <row r="19" spans="1:7" x14ac:dyDescent="0.3">
      <c r="A19" s="119" t="s">
        <v>69</v>
      </c>
      <c r="B19" s="89">
        <v>10</v>
      </c>
      <c r="C19" s="122">
        <v>51</v>
      </c>
      <c r="D19" s="123">
        <v>57</v>
      </c>
      <c r="E19" s="124">
        <v>98</v>
      </c>
      <c r="F19" s="124">
        <v>101</v>
      </c>
      <c r="G19" s="71">
        <v>97</v>
      </c>
    </row>
    <row r="20" spans="1:7" x14ac:dyDescent="0.3">
      <c r="A20" s="109" t="s">
        <v>70</v>
      </c>
      <c r="B20" s="89">
        <v>14</v>
      </c>
      <c r="C20" s="122">
        <v>17</v>
      </c>
      <c r="D20" s="123">
        <v>4</v>
      </c>
      <c r="E20" s="124">
        <v>26</v>
      </c>
      <c r="F20" s="124">
        <v>26</v>
      </c>
      <c r="G20" s="71">
        <v>28</v>
      </c>
    </row>
    <row r="21" spans="1:7" x14ac:dyDescent="0.3">
      <c r="A21" s="110" t="s">
        <v>71</v>
      </c>
      <c r="B21" s="89">
        <v>4</v>
      </c>
      <c r="C21" s="122">
        <v>28</v>
      </c>
      <c r="D21" s="123">
        <v>27</v>
      </c>
      <c r="E21" s="124">
        <v>41</v>
      </c>
      <c r="F21" s="124">
        <v>37</v>
      </c>
      <c r="G21" s="71">
        <v>45</v>
      </c>
    </row>
    <row r="22" spans="1:7" x14ac:dyDescent="0.3">
      <c r="A22" s="111" t="s">
        <v>72</v>
      </c>
      <c r="B22" s="125">
        <v>0</v>
      </c>
      <c r="C22" s="126">
        <v>0</v>
      </c>
      <c r="D22" s="123">
        <v>0</v>
      </c>
      <c r="E22" s="124">
        <v>0</v>
      </c>
      <c r="F22" s="124">
        <v>0</v>
      </c>
      <c r="G22" s="71">
        <v>0</v>
      </c>
    </row>
    <row r="23" spans="1:7" x14ac:dyDescent="0.3">
      <c r="A23" s="8" t="s">
        <v>0</v>
      </c>
      <c r="B23" s="22">
        <f t="shared" ref="B23:G23" si="0">SUM(B7:B22)</f>
        <v>125</v>
      </c>
      <c r="C23" s="22">
        <f t="shared" si="0"/>
        <v>1278</v>
      </c>
      <c r="D23" s="22">
        <f t="shared" si="0"/>
        <v>852</v>
      </c>
      <c r="E23" s="22">
        <f t="shared" si="0"/>
        <v>1790</v>
      </c>
      <c r="F23" s="22">
        <f t="shared" si="0"/>
        <v>1714</v>
      </c>
      <c r="G23" s="22">
        <f t="shared" si="0"/>
        <v>1723</v>
      </c>
    </row>
  </sheetData>
  <sheetProtection selectLockedCells="1"/>
  <mergeCells count="3">
    <mergeCell ref="B2:E2"/>
    <mergeCell ref="B1:E1"/>
    <mergeCell ref="B3:D3"/>
  </mergeCells>
  <printOptions horizontalCentered="1"/>
  <pageMargins left="0.5" right="0.5" top="1.5" bottom="0.5" header="1" footer="0.3"/>
  <pageSetup orientation="portrait" r:id="rId1"/>
  <headerFooter>
    <oddHeader>&amp;C&amp;"Helv,Bold"BLAINE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"/>
  <sheetViews>
    <sheetView zoomScaleNormal="100" workbookViewId="0">
      <pane ySplit="3" topLeftCell="A4" activePane="bottomLeft" state="frozen"/>
      <selection activeCell="B16" sqref="B16"/>
      <selection pane="bottomLeft" activeCell="D4" sqref="D4"/>
    </sheetView>
  </sheetViews>
  <sheetFormatPr defaultRowHeight="13.8" x14ac:dyDescent="0.3"/>
  <cols>
    <col min="1" max="1" width="22.88671875" style="54" bestFit="1" customWidth="1"/>
    <col min="2" max="2" width="17.33203125" style="55" customWidth="1"/>
    <col min="3" max="3" width="19.88671875" style="55" customWidth="1"/>
    <col min="4" max="4" width="18.33203125" style="55" customWidth="1"/>
  </cols>
  <sheetData>
    <row r="1" spans="1:4" x14ac:dyDescent="0.3">
      <c r="A1" s="152" t="s">
        <v>28</v>
      </c>
      <c r="B1" s="153"/>
      <c r="C1" s="153"/>
      <c r="D1" s="153"/>
    </row>
    <row r="2" spans="1:4" ht="14.4" thickBot="1" x14ac:dyDescent="0.35">
      <c r="A2" s="128" t="s">
        <v>48</v>
      </c>
      <c r="B2" s="128" t="s">
        <v>29</v>
      </c>
      <c r="C2" s="128" t="s">
        <v>30</v>
      </c>
      <c r="D2" s="128" t="s">
        <v>31</v>
      </c>
    </row>
    <row r="3" spans="1:4" ht="13.2" thickBot="1" x14ac:dyDescent="0.3">
      <c r="A3" s="154"/>
      <c r="B3" s="154"/>
      <c r="C3" s="154"/>
      <c r="D3" s="154"/>
    </row>
    <row r="4" spans="1:4" x14ac:dyDescent="0.3">
      <c r="A4" s="129" t="s">
        <v>106</v>
      </c>
      <c r="B4" s="130" t="s">
        <v>32</v>
      </c>
      <c r="C4" s="130" t="s">
        <v>85</v>
      </c>
      <c r="D4" s="131">
        <v>32</v>
      </c>
    </row>
    <row r="5" spans="1:4" x14ac:dyDescent="0.3">
      <c r="A5" s="117"/>
      <c r="B5" s="116"/>
      <c r="C5" s="116"/>
      <c r="D5" s="112"/>
    </row>
    <row r="6" spans="1:4" x14ac:dyDescent="0.3">
      <c r="A6" s="117" t="s">
        <v>107</v>
      </c>
      <c r="B6" s="116" t="s">
        <v>49</v>
      </c>
      <c r="C6" s="116" t="s">
        <v>90</v>
      </c>
      <c r="D6" s="112">
        <v>24</v>
      </c>
    </row>
    <row r="7" spans="1:4" x14ac:dyDescent="0.3">
      <c r="A7" s="117"/>
      <c r="B7" s="116" t="s">
        <v>49</v>
      </c>
      <c r="C7" s="116" t="s">
        <v>86</v>
      </c>
      <c r="D7" s="112">
        <v>61</v>
      </c>
    </row>
    <row r="8" spans="1:4" x14ac:dyDescent="0.3">
      <c r="A8" s="117"/>
      <c r="B8" s="116" t="s">
        <v>32</v>
      </c>
      <c r="C8" s="116" t="s">
        <v>87</v>
      </c>
      <c r="D8" s="112">
        <v>45</v>
      </c>
    </row>
    <row r="9" spans="1:4" x14ac:dyDescent="0.3">
      <c r="A9" s="117"/>
      <c r="B9" s="116"/>
      <c r="C9" s="116"/>
      <c r="D9" s="112"/>
    </row>
    <row r="10" spans="1:4" x14ac:dyDescent="0.3">
      <c r="A10" s="117" t="s">
        <v>108</v>
      </c>
      <c r="B10" s="116" t="s">
        <v>49</v>
      </c>
      <c r="C10" s="116" t="s">
        <v>125</v>
      </c>
      <c r="D10" s="112">
        <v>156</v>
      </c>
    </row>
    <row r="11" spans="1:4" x14ac:dyDescent="0.3">
      <c r="A11" s="117"/>
      <c r="B11" s="116"/>
      <c r="C11" s="116"/>
      <c r="D11" s="112"/>
    </row>
    <row r="12" spans="1:4" x14ac:dyDescent="0.3">
      <c r="A12" s="117" t="s">
        <v>109</v>
      </c>
      <c r="B12" s="116" t="s">
        <v>49</v>
      </c>
      <c r="C12" s="116" t="s">
        <v>88</v>
      </c>
      <c r="D12" s="112">
        <v>212</v>
      </c>
    </row>
    <row r="13" spans="1:4" x14ac:dyDescent="0.3">
      <c r="A13" s="117"/>
      <c r="B13" s="116" t="s">
        <v>32</v>
      </c>
      <c r="C13" s="116" t="s">
        <v>89</v>
      </c>
      <c r="D13" s="112">
        <v>45</v>
      </c>
    </row>
    <row r="14" spans="1:4" x14ac:dyDescent="0.3">
      <c r="A14" s="117"/>
      <c r="B14" s="116"/>
      <c r="C14" s="116"/>
      <c r="D14" s="112"/>
    </row>
    <row r="15" spans="1:4" x14ac:dyDescent="0.3">
      <c r="A15" s="117" t="s">
        <v>110</v>
      </c>
      <c r="B15" s="116" t="s">
        <v>49</v>
      </c>
      <c r="C15" s="116" t="s">
        <v>91</v>
      </c>
      <c r="D15" s="112">
        <v>145</v>
      </c>
    </row>
    <row r="16" spans="1:4" x14ac:dyDescent="0.3">
      <c r="A16" s="117"/>
      <c r="B16" s="116" t="s">
        <v>32</v>
      </c>
      <c r="C16" s="116" t="s">
        <v>92</v>
      </c>
      <c r="D16" s="112">
        <v>20</v>
      </c>
    </row>
    <row r="17" spans="1:4" x14ac:dyDescent="0.3">
      <c r="A17" s="117"/>
      <c r="B17" s="116"/>
      <c r="C17" s="116"/>
      <c r="D17" s="112"/>
    </row>
    <row r="18" spans="1:4" x14ac:dyDescent="0.3">
      <c r="A18" s="117" t="s">
        <v>111</v>
      </c>
      <c r="B18" s="116" t="s">
        <v>49</v>
      </c>
      <c r="C18" s="116" t="s">
        <v>93</v>
      </c>
      <c r="D18" s="112">
        <v>56</v>
      </c>
    </row>
    <row r="19" spans="1:4" x14ac:dyDescent="0.3">
      <c r="A19" s="117"/>
      <c r="B19" s="116"/>
      <c r="C19" s="116"/>
      <c r="D19" s="113"/>
    </row>
    <row r="20" spans="1:4" x14ac:dyDescent="0.3">
      <c r="A20" s="117" t="s">
        <v>112</v>
      </c>
      <c r="B20" s="116" t="s">
        <v>49</v>
      </c>
      <c r="C20" s="116" t="s">
        <v>94</v>
      </c>
      <c r="D20" s="113">
        <v>154</v>
      </c>
    </row>
    <row r="21" spans="1:4" x14ac:dyDescent="0.3">
      <c r="A21" s="117"/>
      <c r="B21" s="116" t="s">
        <v>32</v>
      </c>
      <c r="C21" s="116" t="s">
        <v>95</v>
      </c>
      <c r="D21" s="113">
        <v>13</v>
      </c>
    </row>
    <row r="22" spans="1:4" x14ac:dyDescent="0.3">
      <c r="A22" s="117"/>
      <c r="B22" s="116"/>
      <c r="C22" s="116"/>
      <c r="D22" s="113"/>
    </row>
    <row r="23" spans="1:4" x14ac:dyDescent="0.3">
      <c r="A23" s="117" t="s">
        <v>113</v>
      </c>
      <c r="B23" s="116" t="s">
        <v>49</v>
      </c>
      <c r="C23" s="116" t="s">
        <v>96</v>
      </c>
      <c r="D23" s="113">
        <v>179</v>
      </c>
    </row>
    <row r="24" spans="1:4" x14ac:dyDescent="0.3">
      <c r="A24" s="117"/>
      <c r="B24" s="116"/>
      <c r="C24" s="116"/>
      <c r="D24" s="113"/>
    </row>
    <row r="25" spans="1:4" x14ac:dyDescent="0.3">
      <c r="A25" s="117" t="s">
        <v>114</v>
      </c>
      <c r="B25" s="116" t="s">
        <v>49</v>
      </c>
      <c r="C25" s="116" t="s">
        <v>97</v>
      </c>
      <c r="D25" s="112">
        <v>71</v>
      </c>
    </row>
    <row r="26" spans="1:4" x14ac:dyDescent="0.3">
      <c r="A26" s="117"/>
      <c r="B26" s="116"/>
      <c r="C26" s="116"/>
      <c r="D26" s="114"/>
    </row>
    <row r="27" spans="1:4" x14ac:dyDescent="0.3">
      <c r="A27" s="117" t="s">
        <v>126</v>
      </c>
      <c r="B27" s="116" t="s">
        <v>49</v>
      </c>
      <c r="C27" s="116" t="s">
        <v>98</v>
      </c>
      <c r="D27" s="115">
        <v>85</v>
      </c>
    </row>
    <row r="28" spans="1:4" x14ac:dyDescent="0.3">
      <c r="A28" s="117"/>
      <c r="B28" s="116"/>
      <c r="C28" s="116"/>
      <c r="D28" s="115"/>
    </row>
    <row r="29" spans="1:4" x14ac:dyDescent="0.3">
      <c r="A29" s="117" t="s">
        <v>123</v>
      </c>
      <c r="B29" s="116" t="s">
        <v>124</v>
      </c>
      <c r="C29" s="116" t="s">
        <v>105</v>
      </c>
      <c r="D29" s="115">
        <v>0</v>
      </c>
    </row>
    <row r="30" spans="1:4" x14ac:dyDescent="0.3">
      <c r="A30" s="117"/>
      <c r="B30" s="116"/>
      <c r="C30" s="116"/>
      <c r="D30" s="115"/>
    </row>
    <row r="31" spans="1:4" x14ac:dyDescent="0.3">
      <c r="A31" s="117" t="s">
        <v>115</v>
      </c>
      <c r="B31" s="116" t="s">
        <v>49</v>
      </c>
      <c r="C31" s="116" t="s">
        <v>99</v>
      </c>
      <c r="D31" s="115">
        <v>84</v>
      </c>
    </row>
    <row r="32" spans="1:4" x14ac:dyDescent="0.3">
      <c r="A32" s="117"/>
      <c r="B32" s="116" t="s">
        <v>32</v>
      </c>
      <c r="C32" s="116" t="s">
        <v>74</v>
      </c>
      <c r="D32" s="115">
        <v>40</v>
      </c>
    </row>
    <row r="33" spans="1:4" x14ac:dyDescent="0.3">
      <c r="A33" s="117"/>
      <c r="B33" s="116"/>
      <c r="C33" s="116"/>
      <c r="D33" s="115"/>
    </row>
    <row r="34" spans="1:4" x14ac:dyDescent="0.3">
      <c r="A34" s="117" t="s">
        <v>116</v>
      </c>
      <c r="B34" s="116" t="s">
        <v>32</v>
      </c>
      <c r="C34" s="116" t="s">
        <v>100</v>
      </c>
      <c r="D34" s="115">
        <v>32</v>
      </c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</sheetData>
  <sheetProtection selectLockedCells="1"/>
  <mergeCells count="2">
    <mergeCell ref="A1:D1"/>
    <mergeCell ref="A3:D3"/>
  </mergeCells>
  <printOptions horizontalCentered="1"/>
  <pageMargins left="0.5" right="0.5" top="1.5" bottom="0.5" header="1" footer="0.3"/>
  <pageSetup orientation="portrait" r:id="rId1"/>
  <headerFooter>
    <oddHeader>&amp;C&amp;"Helv,Bold"BLAINE COUNTY RESULTS
PRIMARY ELECTION     MAY 17,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zoomScaleNormal="100" zoomScaleSheetLayoutView="100" workbookViewId="0">
      <selection activeCell="H27" sqref="H27"/>
    </sheetView>
  </sheetViews>
  <sheetFormatPr defaultColWidth="9.109375" defaultRowHeight="13.8" x14ac:dyDescent="0.3"/>
  <cols>
    <col min="1" max="1" width="15.109375" style="21" bestFit="1" customWidth="1"/>
    <col min="2" max="2" width="9.109375" style="21" customWidth="1"/>
    <col min="3" max="3" width="10.109375" style="21" customWidth="1"/>
    <col min="4" max="4" width="9.5546875" style="15" customWidth="1"/>
    <col min="5" max="8" width="9.109375" style="15"/>
    <col min="9" max="13" width="9.6640625" style="15" customWidth="1"/>
    <col min="14" max="14" width="17.33203125" style="15" bestFit="1" customWidth="1"/>
    <col min="15" max="16" width="9.6640625" style="15" customWidth="1"/>
    <col min="17" max="16384" width="9.109375" style="15"/>
  </cols>
  <sheetData>
    <row r="1" spans="1:9" x14ac:dyDescent="0.3">
      <c r="A1" s="29"/>
      <c r="B1" s="138" t="s">
        <v>118</v>
      </c>
      <c r="C1" s="140"/>
      <c r="D1" s="138" t="s">
        <v>4</v>
      </c>
      <c r="E1" s="139"/>
      <c r="F1" s="139"/>
      <c r="G1" s="139"/>
      <c r="H1" s="140"/>
    </row>
    <row r="2" spans="1:9" s="31" customFormat="1" x14ac:dyDescent="0.3">
      <c r="A2" s="32"/>
      <c r="B2" s="135" t="s">
        <v>127</v>
      </c>
      <c r="C2" s="137"/>
      <c r="D2" s="135" t="s">
        <v>5</v>
      </c>
      <c r="E2" s="136"/>
      <c r="F2" s="136"/>
      <c r="G2" s="136"/>
      <c r="H2" s="137"/>
    </row>
    <row r="3" spans="1:9" ht="13.5" customHeight="1" x14ac:dyDescent="0.3">
      <c r="A3" s="33"/>
      <c r="B3" s="135" t="s">
        <v>101</v>
      </c>
      <c r="C3" s="137"/>
      <c r="D3" s="145"/>
      <c r="E3" s="146"/>
      <c r="F3" s="146"/>
      <c r="G3" s="146"/>
      <c r="H3" s="147"/>
    </row>
    <row r="4" spans="1:9" s="16" customFormat="1" ht="88.2" customHeight="1" thickBot="1" x14ac:dyDescent="0.3">
      <c r="A4" s="34" t="s">
        <v>6</v>
      </c>
      <c r="B4" s="5" t="s">
        <v>55</v>
      </c>
      <c r="C4" s="95" t="s">
        <v>56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</row>
    <row r="5" spans="1:9" s="20" customFormat="1" ht="14.4" thickBot="1" x14ac:dyDescent="0.35">
      <c r="A5" s="17"/>
      <c r="B5" s="44"/>
      <c r="C5" s="44"/>
      <c r="D5" s="18"/>
      <c r="E5" s="18"/>
      <c r="F5" s="18"/>
      <c r="G5" s="18"/>
      <c r="H5" s="19"/>
    </row>
    <row r="6" spans="1:9" s="20" customFormat="1" x14ac:dyDescent="0.3">
      <c r="A6" s="108" t="s">
        <v>58</v>
      </c>
      <c r="B6" s="96">
        <v>154</v>
      </c>
      <c r="C6" s="96">
        <v>71</v>
      </c>
      <c r="D6" s="27">
        <v>954</v>
      </c>
      <c r="E6" s="27">
        <v>8</v>
      </c>
      <c r="F6" s="43">
        <f t="shared" ref="F6" si="0">IF(E6&lt;&gt;0,E6+D6,"")</f>
        <v>962</v>
      </c>
      <c r="G6" s="27">
        <v>239</v>
      </c>
      <c r="H6" s="25">
        <f t="shared" ref="H6" si="1">IF(G6&lt;&gt;0,G6/F6,"")</f>
        <v>0.24844074844074845</v>
      </c>
    </row>
    <row r="7" spans="1:9" s="20" customFormat="1" x14ac:dyDescent="0.3">
      <c r="A7" s="8" t="s">
        <v>0</v>
      </c>
      <c r="B7" s="97">
        <f t="shared" ref="B7:G7" si="2">SUM(B6:B6)</f>
        <v>154</v>
      </c>
      <c r="C7" s="97">
        <f t="shared" si="2"/>
        <v>71</v>
      </c>
      <c r="D7" s="22">
        <f t="shared" si="2"/>
        <v>954</v>
      </c>
      <c r="E7" s="22">
        <f t="shared" si="2"/>
        <v>8</v>
      </c>
      <c r="F7" s="22">
        <f t="shared" si="2"/>
        <v>962</v>
      </c>
      <c r="G7" s="22">
        <f t="shared" si="2"/>
        <v>239</v>
      </c>
      <c r="H7" s="63">
        <f t="shared" ref="H7" si="3">IF(G7&lt;&gt;0,G7/F7,"")</f>
        <v>0.24844074844074845</v>
      </c>
    </row>
    <row r="8" spans="1:9" s="20" customFormat="1" x14ac:dyDescent="0.3">
      <c r="A8" s="38"/>
      <c r="B8" s="38"/>
      <c r="C8" s="38"/>
      <c r="D8" s="49"/>
      <c r="E8" s="49"/>
      <c r="F8" s="49"/>
      <c r="G8" s="49"/>
      <c r="H8" s="66"/>
    </row>
    <row r="9" spans="1:9" s="20" customFormat="1" x14ac:dyDescent="0.3">
      <c r="A9" s="38"/>
      <c r="B9" s="38"/>
      <c r="C9" s="38"/>
      <c r="D9" s="148" t="s">
        <v>21</v>
      </c>
      <c r="E9" s="148"/>
      <c r="F9" s="155"/>
      <c r="G9" s="62">
        <v>49</v>
      </c>
      <c r="H9" s="67"/>
    </row>
    <row r="10" spans="1:9" s="20" customFormat="1" x14ac:dyDescent="0.3">
      <c r="A10" s="38"/>
      <c r="B10" s="38"/>
      <c r="C10" s="38"/>
      <c r="D10" s="15"/>
      <c r="E10" s="15"/>
      <c r="F10" s="15"/>
      <c r="G10" s="15"/>
      <c r="H10" s="15"/>
    </row>
    <row r="11" spans="1:9" s="20" customFormat="1" x14ac:dyDescent="0.3">
      <c r="A11" s="38"/>
      <c r="B11" s="38"/>
      <c r="C11" s="38"/>
      <c r="D11" s="15"/>
      <c r="E11" s="15"/>
      <c r="F11" s="15"/>
      <c r="G11" s="15"/>
      <c r="H11" s="15"/>
    </row>
    <row r="12" spans="1:9" s="20" customFormat="1" x14ac:dyDescent="0.3">
      <c r="A12" s="38"/>
      <c r="B12" s="38"/>
      <c r="C12" s="38"/>
      <c r="D12" s="15"/>
      <c r="E12" s="15"/>
      <c r="F12" s="15"/>
      <c r="G12" s="15"/>
      <c r="H12" s="15"/>
    </row>
    <row r="13" spans="1:9" s="20" customFormat="1" x14ac:dyDescent="0.3">
      <c r="A13" s="21"/>
      <c r="B13" s="21"/>
      <c r="C13" s="21"/>
      <c r="D13" s="15"/>
      <c r="E13" s="15"/>
      <c r="F13" s="15"/>
      <c r="G13" s="15"/>
      <c r="H13" s="15"/>
    </row>
    <row r="14" spans="1:9" s="20" customFormat="1" x14ac:dyDescent="0.3">
      <c r="A14" s="21"/>
      <c r="B14" s="21"/>
      <c r="C14" s="21"/>
      <c r="D14" s="15"/>
      <c r="E14" s="15"/>
      <c r="F14" s="15"/>
      <c r="G14" s="15"/>
      <c r="H14" s="15"/>
    </row>
    <row r="15" spans="1:9" customFormat="1" x14ac:dyDescent="0.3">
      <c r="A15" s="29"/>
      <c r="B15" s="138"/>
      <c r="C15" s="140"/>
      <c r="D15" s="138" t="s">
        <v>4</v>
      </c>
      <c r="E15" s="139"/>
      <c r="F15" s="139"/>
      <c r="G15" s="139"/>
      <c r="H15" s="140"/>
      <c r="I15" s="15"/>
    </row>
    <row r="16" spans="1:9" customFormat="1" x14ac:dyDescent="0.3">
      <c r="A16" s="32"/>
      <c r="B16" s="135" t="s">
        <v>117</v>
      </c>
      <c r="C16" s="137"/>
      <c r="D16" s="135" t="s">
        <v>5</v>
      </c>
      <c r="E16" s="136"/>
      <c r="F16" s="136"/>
      <c r="G16" s="136"/>
      <c r="H16" s="137"/>
      <c r="I16" s="31"/>
    </row>
    <row r="17" spans="1:9" customFormat="1" x14ac:dyDescent="0.3">
      <c r="A17" s="33"/>
      <c r="B17" s="132" t="s">
        <v>119</v>
      </c>
      <c r="C17" s="134"/>
      <c r="D17" s="145"/>
      <c r="E17" s="146"/>
      <c r="F17" s="146"/>
      <c r="G17" s="146"/>
      <c r="H17" s="147"/>
      <c r="I17" s="15"/>
    </row>
    <row r="18" spans="1:9" customFormat="1" ht="87.75" customHeight="1" thickBot="1" x14ac:dyDescent="0.3">
      <c r="A18" s="34" t="s">
        <v>6</v>
      </c>
      <c r="B18" s="95" t="s">
        <v>55</v>
      </c>
      <c r="C18" s="95" t="s">
        <v>56</v>
      </c>
      <c r="D18" s="6" t="s">
        <v>11</v>
      </c>
      <c r="E18" s="6" t="s">
        <v>12</v>
      </c>
      <c r="F18" s="6" t="s">
        <v>18</v>
      </c>
      <c r="G18" s="6" t="s">
        <v>19</v>
      </c>
      <c r="H18" s="3" t="s">
        <v>13</v>
      </c>
      <c r="I18" s="16"/>
    </row>
    <row r="19" spans="1:9" customFormat="1" ht="14.4" thickBot="1" x14ac:dyDescent="0.35">
      <c r="A19" s="17"/>
      <c r="B19" s="98"/>
      <c r="C19" s="98"/>
      <c r="D19" s="18"/>
      <c r="E19" s="18"/>
      <c r="F19" s="18"/>
      <c r="G19" s="18"/>
      <c r="H19" s="19"/>
      <c r="I19" s="20"/>
    </row>
    <row r="20" spans="1:9" customFormat="1" x14ac:dyDescent="0.3">
      <c r="A20" s="107" t="s">
        <v>63</v>
      </c>
      <c r="B20" s="48">
        <v>131</v>
      </c>
      <c r="C20" s="48">
        <v>93</v>
      </c>
      <c r="D20" s="27">
        <v>777</v>
      </c>
      <c r="E20" s="27">
        <v>23</v>
      </c>
      <c r="F20" s="43">
        <f>IF(E20&lt;&gt;0,E20+D20,"")</f>
        <v>800</v>
      </c>
      <c r="G20" s="27">
        <v>236</v>
      </c>
      <c r="H20" s="25">
        <f t="shared" ref="H20:H25" si="4">IF(G20&lt;&gt;0,G20/F20,"")</f>
        <v>0.29499999999999998</v>
      </c>
      <c r="I20" s="20"/>
    </row>
    <row r="21" spans="1:9" customFormat="1" x14ac:dyDescent="0.3">
      <c r="A21" s="109" t="s">
        <v>64</v>
      </c>
      <c r="B21" s="53">
        <v>178</v>
      </c>
      <c r="C21" s="53">
        <v>86</v>
      </c>
      <c r="D21" s="27">
        <v>778</v>
      </c>
      <c r="E21" s="27">
        <v>19</v>
      </c>
      <c r="F21" s="43">
        <f>IF(E21&lt;&gt;0,E21+D21,"")</f>
        <v>797</v>
      </c>
      <c r="G21" s="27">
        <v>273</v>
      </c>
      <c r="H21" s="25">
        <f t="shared" si="4"/>
        <v>0.34253450439146799</v>
      </c>
      <c r="I21" s="20"/>
    </row>
    <row r="22" spans="1:9" customFormat="1" x14ac:dyDescent="0.3">
      <c r="A22" s="110" t="s">
        <v>65</v>
      </c>
      <c r="B22" s="96">
        <v>133</v>
      </c>
      <c r="C22" s="96">
        <v>103</v>
      </c>
      <c r="D22" s="27">
        <v>670</v>
      </c>
      <c r="E22" s="27">
        <v>27</v>
      </c>
      <c r="F22" s="43">
        <f>IF(E22&lt;&gt;0,E22+D22,"")</f>
        <v>697</v>
      </c>
      <c r="G22" s="27">
        <v>242</v>
      </c>
      <c r="H22" s="25">
        <f t="shared" si="4"/>
        <v>0.34720229555236731</v>
      </c>
      <c r="I22" s="20"/>
    </row>
    <row r="23" spans="1:9" customFormat="1" x14ac:dyDescent="0.3">
      <c r="A23" s="110" t="s">
        <v>66</v>
      </c>
      <c r="B23" s="74">
        <v>54</v>
      </c>
      <c r="C23" s="74">
        <v>49</v>
      </c>
      <c r="D23" s="27">
        <v>570</v>
      </c>
      <c r="E23" s="27">
        <v>4</v>
      </c>
      <c r="F23" s="43">
        <f>IF(E23&lt;&gt;0,E23+D23,"")</f>
        <v>574</v>
      </c>
      <c r="G23" s="27">
        <v>104</v>
      </c>
      <c r="H23" s="25">
        <f t="shared" si="4"/>
        <v>0.18118466898954705</v>
      </c>
      <c r="I23" s="20"/>
    </row>
    <row r="24" spans="1:9" customFormat="1" x14ac:dyDescent="0.3">
      <c r="A24" s="111" t="s">
        <v>67</v>
      </c>
      <c r="B24" s="74">
        <v>72</v>
      </c>
      <c r="C24" s="74">
        <v>71</v>
      </c>
      <c r="D24" s="27">
        <v>758</v>
      </c>
      <c r="E24" s="27">
        <v>11</v>
      </c>
      <c r="F24" s="43">
        <f>IF(E24&lt;&gt;0,E24+D24,"")</f>
        <v>769</v>
      </c>
      <c r="G24" s="27">
        <v>150</v>
      </c>
      <c r="H24" s="25">
        <f t="shared" si="4"/>
        <v>0.19505851755526657</v>
      </c>
      <c r="I24" s="20"/>
    </row>
    <row r="25" spans="1:9" customFormat="1" x14ac:dyDescent="0.3">
      <c r="A25" s="8" t="s">
        <v>0</v>
      </c>
      <c r="B25" s="97">
        <f t="shared" ref="B25:G25" si="5">SUM(B20:B24)</f>
        <v>568</v>
      </c>
      <c r="C25" s="97">
        <f t="shared" si="5"/>
        <v>402</v>
      </c>
      <c r="D25" s="22">
        <f t="shared" si="5"/>
        <v>3553</v>
      </c>
      <c r="E25" s="22">
        <f t="shared" si="5"/>
        <v>84</v>
      </c>
      <c r="F25" s="22">
        <f t="shared" si="5"/>
        <v>3637</v>
      </c>
      <c r="G25" s="22">
        <f t="shared" si="5"/>
        <v>1005</v>
      </c>
      <c r="H25" s="63">
        <f t="shared" si="4"/>
        <v>0.27632664283750341</v>
      </c>
      <c r="I25" s="20"/>
    </row>
    <row r="26" spans="1:9" customFormat="1" x14ac:dyDescent="0.3">
      <c r="A26" s="38"/>
      <c r="B26" s="99"/>
      <c r="C26" s="99"/>
      <c r="D26" s="49"/>
      <c r="E26" s="49"/>
      <c r="F26" s="49"/>
      <c r="G26" s="49"/>
      <c r="H26" s="66"/>
      <c r="I26" s="20"/>
    </row>
    <row r="27" spans="1:9" customFormat="1" x14ac:dyDescent="0.3">
      <c r="A27" s="38"/>
      <c r="B27" s="38"/>
      <c r="C27" s="38"/>
      <c r="D27" s="148" t="s">
        <v>21</v>
      </c>
      <c r="E27" s="148"/>
      <c r="F27" s="155"/>
      <c r="G27" s="62">
        <v>194</v>
      </c>
      <c r="H27" s="67"/>
      <c r="I27" s="20"/>
    </row>
    <row r="28" spans="1:9" customFormat="1" x14ac:dyDescent="0.3">
      <c r="A28" s="38"/>
    </row>
    <row r="29" spans="1:9" s="20" customFormat="1" x14ac:dyDescent="0.3">
      <c r="A29" s="21"/>
      <c r="B29" s="21"/>
      <c r="C29" s="21"/>
      <c r="D29" s="15"/>
      <c r="E29" s="15"/>
      <c r="F29" s="15"/>
      <c r="G29" s="15"/>
      <c r="H29" s="15"/>
    </row>
    <row r="30" spans="1:9" s="20" customFormat="1" x14ac:dyDescent="0.3">
      <c r="A30" s="21"/>
      <c r="B30" s="21"/>
      <c r="C30" s="21"/>
      <c r="D30" s="15"/>
      <c r="E30" s="15"/>
      <c r="F30" s="15"/>
      <c r="G30" s="15"/>
      <c r="H30" s="15"/>
    </row>
    <row r="31" spans="1:9" s="20" customFormat="1" x14ac:dyDescent="0.3">
      <c r="A31" s="21"/>
      <c r="B31" s="21"/>
      <c r="C31" s="21"/>
      <c r="D31" s="15"/>
      <c r="E31" s="15"/>
      <c r="F31" s="15"/>
      <c r="G31" s="15"/>
      <c r="H31" s="15"/>
    </row>
    <row r="32" spans="1:9" s="20" customFormat="1" x14ac:dyDescent="0.3">
      <c r="A32" s="21"/>
      <c r="B32" s="21"/>
      <c r="C32" s="21"/>
      <c r="D32" s="15"/>
      <c r="E32" s="15"/>
      <c r="F32" s="15"/>
      <c r="G32" s="15"/>
      <c r="H32" s="15"/>
    </row>
    <row r="33" spans="1:8" s="20" customFormat="1" x14ac:dyDescent="0.3">
      <c r="A33" s="21"/>
      <c r="B33" s="21"/>
      <c r="C33" s="21"/>
      <c r="D33" s="15"/>
      <c r="E33" s="15"/>
      <c r="F33" s="15"/>
      <c r="G33" s="15"/>
      <c r="H33" s="15"/>
    </row>
    <row r="34" spans="1:8" s="20" customFormat="1" x14ac:dyDescent="0.3">
      <c r="A34" s="21"/>
      <c r="B34" s="21"/>
      <c r="C34" s="21"/>
      <c r="D34" s="15"/>
      <c r="E34" s="15"/>
      <c r="F34" s="15"/>
      <c r="G34" s="15"/>
      <c r="H34" s="15"/>
    </row>
    <row r="35" spans="1:8" s="20" customFormat="1" x14ac:dyDescent="0.3">
      <c r="A35" s="21"/>
      <c r="B35" s="21"/>
      <c r="C35" s="21"/>
      <c r="D35" s="15"/>
      <c r="E35" s="15"/>
      <c r="F35" s="15"/>
      <c r="G35" s="15"/>
      <c r="H35" s="15"/>
    </row>
    <row r="36" spans="1:8" s="20" customFormat="1" x14ac:dyDescent="0.3">
      <c r="A36" s="21"/>
      <c r="B36" s="21"/>
      <c r="C36" s="21"/>
      <c r="D36" s="15"/>
      <c r="E36" s="15"/>
      <c r="F36" s="15"/>
      <c r="G36" s="15"/>
      <c r="H36" s="15"/>
    </row>
    <row r="37" spans="1:8" s="20" customFormat="1" x14ac:dyDescent="0.3">
      <c r="A37" s="21"/>
      <c r="B37" s="21"/>
      <c r="C37" s="21"/>
      <c r="D37" s="15"/>
      <c r="E37" s="15"/>
      <c r="F37" s="15"/>
      <c r="G37" s="15"/>
      <c r="H37" s="15"/>
    </row>
    <row r="38" spans="1:8" s="20" customFormat="1" x14ac:dyDescent="0.3">
      <c r="A38" s="21"/>
      <c r="B38" s="21"/>
      <c r="C38" s="21"/>
      <c r="D38" s="15"/>
      <c r="E38" s="15"/>
      <c r="F38" s="15"/>
      <c r="G38" s="15"/>
      <c r="H38" s="15"/>
    </row>
    <row r="39" spans="1:8" s="20" customFormat="1" x14ac:dyDescent="0.3">
      <c r="A39" s="21"/>
      <c r="B39" s="21"/>
      <c r="C39" s="21"/>
      <c r="D39" s="15"/>
      <c r="E39" s="15"/>
      <c r="F39" s="15"/>
      <c r="G39" s="15"/>
      <c r="H39" s="15"/>
    </row>
    <row r="40" spans="1:8" s="20" customFormat="1" x14ac:dyDescent="0.3">
      <c r="A40" s="21"/>
      <c r="B40" s="21"/>
      <c r="C40" s="21"/>
      <c r="D40" s="15"/>
      <c r="E40" s="15"/>
      <c r="F40" s="15"/>
      <c r="G40" s="15"/>
      <c r="H40" s="15"/>
    </row>
    <row r="41" spans="1:8" s="20" customFormat="1" x14ac:dyDescent="0.3">
      <c r="A41" s="21"/>
      <c r="B41" s="21"/>
      <c r="C41" s="21"/>
      <c r="D41" s="15"/>
      <c r="E41" s="15"/>
      <c r="F41" s="15"/>
      <c r="G41" s="15"/>
      <c r="H41" s="15"/>
    </row>
    <row r="42" spans="1:8" s="20" customFormat="1" x14ac:dyDescent="0.3">
      <c r="A42" s="21"/>
      <c r="B42" s="21"/>
      <c r="C42" s="21"/>
      <c r="D42" s="15"/>
      <c r="E42" s="15"/>
      <c r="F42" s="15"/>
      <c r="G42" s="15"/>
      <c r="H42" s="15"/>
    </row>
    <row r="43" spans="1:8" s="20" customFormat="1" x14ac:dyDescent="0.3">
      <c r="A43" s="21"/>
      <c r="B43" s="21"/>
      <c r="C43" s="21"/>
      <c r="D43" s="15"/>
      <c r="E43" s="15"/>
      <c r="F43" s="15"/>
      <c r="G43" s="15"/>
      <c r="H43" s="15"/>
    </row>
    <row r="44" spans="1:8" s="20" customFormat="1" x14ac:dyDescent="0.3">
      <c r="A44" s="21"/>
      <c r="B44" s="21"/>
      <c r="C44" s="21"/>
      <c r="D44" s="15"/>
      <c r="E44" s="15"/>
      <c r="F44" s="15"/>
      <c r="G44" s="15"/>
      <c r="H44" s="15"/>
    </row>
    <row r="45" spans="1:8" s="20" customFormat="1" x14ac:dyDescent="0.3">
      <c r="A45" s="21"/>
      <c r="B45" s="21"/>
      <c r="C45" s="21"/>
      <c r="D45" s="15"/>
      <c r="E45" s="15"/>
      <c r="F45" s="15"/>
      <c r="G45" s="15"/>
      <c r="H45" s="15"/>
    </row>
    <row r="46" spans="1:8" s="20" customFormat="1" x14ac:dyDescent="0.3">
      <c r="A46" s="21"/>
      <c r="B46" s="21"/>
      <c r="C46" s="21"/>
      <c r="D46" s="15"/>
      <c r="E46" s="15"/>
      <c r="F46" s="15"/>
      <c r="G46" s="15"/>
      <c r="H46" s="15"/>
    </row>
    <row r="47" spans="1:8" s="20" customFormat="1" x14ac:dyDescent="0.3">
      <c r="A47" s="21"/>
      <c r="B47" s="21"/>
      <c r="C47" s="21"/>
      <c r="D47" s="15"/>
      <c r="E47" s="15"/>
      <c r="F47" s="15"/>
      <c r="G47" s="15"/>
      <c r="H47" s="15"/>
    </row>
    <row r="48" spans="1:8" s="20" customFormat="1" x14ac:dyDescent="0.3">
      <c r="A48" s="21"/>
      <c r="B48" s="21"/>
      <c r="C48" s="21"/>
      <c r="D48" s="15"/>
      <c r="E48" s="15"/>
      <c r="F48" s="15"/>
      <c r="G48" s="15"/>
      <c r="H48" s="15"/>
    </row>
    <row r="49" spans="1:9" s="20" customFormat="1" x14ac:dyDescent="0.3">
      <c r="A49" s="21"/>
      <c r="B49" s="21"/>
      <c r="C49" s="21"/>
      <c r="D49" s="15"/>
      <c r="E49" s="15"/>
      <c r="F49" s="15"/>
      <c r="G49" s="15"/>
      <c r="H49" s="15"/>
    </row>
    <row r="50" spans="1:9" s="20" customFormat="1" x14ac:dyDescent="0.3">
      <c r="A50" s="21"/>
      <c r="B50" s="21"/>
      <c r="C50" s="21"/>
      <c r="D50" s="15"/>
      <c r="E50" s="15"/>
      <c r="F50" s="15"/>
      <c r="G50" s="15"/>
      <c r="H50" s="15"/>
    </row>
    <row r="51" spans="1:9" s="20" customFormat="1" x14ac:dyDescent="0.3">
      <c r="A51" s="21"/>
      <c r="B51" s="21"/>
      <c r="C51" s="21"/>
      <c r="D51" s="15"/>
      <c r="E51" s="15"/>
      <c r="F51" s="15"/>
      <c r="G51" s="15"/>
      <c r="H51" s="15"/>
    </row>
    <row r="52" spans="1:9" s="20" customFormat="1" x14ac:dyDescent="0.3">
      <c r="A52" s="21"/>
      <c r="B52" s="21"/>
      <c r="C52" s="21"/>
      <c r="D52" s="15"/>
      <c r="E52" s="15"/>
      <c r="F52" s="15"/>
      <c r="G52" s="15"/>
      <c r="H52" s="15"/>
    </row>
    <row r="53" spans="1:9" s="20" customFormat="1" x14ac:dyDescent="0.3">
      <c r="A53" s="21"/>
      <c r="B53" s="21"/>
      <c r="C53" s="21"/>
      <c r="D53" s="15"/>
      <c r="E53" s="15"/>
      <c r="F53" s="15"/>
      <c r="G53" s="15"/>
      <c r="H53" s="15"/>
    </row>
    <row r="54" spans="1:9" s="20" customFormat="1" x14ac:dyDescent="0.3">
      <c r="A54" s="21"/>
      <c r="B54" s="21"/>
      <c r="C54" s="21"/>
      <c r="D54" s="15"/>
      <c r="E54" s="15"/>
      <c r="F54" s="15"/>
      <c r="G54" s="15"/>
      <c r="H54" s="15"/>
    </row>
    <row r="55" spans="1:9" s="20" customFormat="1" x14ac:dyDescent="0.3">
      <c r="A55" s="21"/>
      <c r="B55" s="21"/>
      <c r="C55" s="21"/>
      <c r="D55" s="15"/>
      <c r="E55" s="15"/>
      <c r="F55" s="15"/>
      <c r="G55" s="15"/>
      <c r="H55" s="15"/>
    </row>
    <row r="56" spans="1:9" s="20" customFormat="1" x14ac:dyDescent="0.3">
      <c r="A56" s="21"/>
      <c r="B56" s="21"/>
      <c r="C56" s="21"/>
      <c r="D56" s="15"/>
      <c r="E56" s="15"/>
      <c r="F56" s="15"/>
      <c r="G56" s="15"/>
      <c r="H56" s="15"/>
    </row>
    <row r="57" spans="1:9" s="20" customFormat="1" x14ac:dyDescent="0.3">
      <c r="A57" s="21"/>
      <c r="B57" s="21"/>
      <c r="C57" s="21"/>
      <c r="D57" s="15"/>
      <c r="E57" s="15"/>
      <c r="F57" s="15"/>
      <c r="G57" s="15"/>
      <c r="H57" s="15"/>
    </row>
    <row r="58" spans="1:9" s="20" customFormat="1" x14ac:dyDescent="0.3">
      <c r="A58" s="21"/>
      <c r="B58" s="21"/>
      <c r="C58" s="21"/>
      <c r="D58" s="15"/>
      <c r="E58" s="15"/>
      <c r="F58" s="15"/>
      <c r="G58" s="15"/>
      <c r="H58" s="15"/>
    </row>
    <row r="59" spans="1:9" s="20" customFormat="1" x14ac:dyDescent="0.3">
      <c r="A59" s="21"/>
      <c r="B59" s="21"/>
      <c r="C59" s="21"/>
      <c r="D59" s="15"/>
      <c r="E59" s="15"/>
      <c r="F59" s="15"/>
      <c r="G59" s="15"/>
      <c r="H59" s="15"/>
    </row>
    <row r="60" spans="1:9" s="20" customFormat="1" x14ac:dyDescent="0.3">
      <c r="A60" s="21"/>
      <c r="B60" s="21"/>
      <c r="C60" s="21"/>
      <c r="D60" s="15"/>
      <c r="E60" s="15"/>
      <c r="F60" s="15"/>
      <c r="G60" s="15"/>
      <c r="H60" s="15"/>
    </row>
    <row r="61" spans="1:9" s="20" customFormat="1" x14ac:dyDescent="0.3">
      <c r="A61" s="21"/>
      <c r="B61" s="21"/>
      <c r="C61" s="21"/>
      <c r="D61" s="15"/>
      <c r="E61" s="15"/>
      <c r="F61" s="15"/>
      <c r="G61" s="15"/>
      <c r="H61" s="15"/>
      <c r="I61" s="15"/>
    </row>
    <row r="62" spans="1:9" s="20" customFormat="1" x14ac:dyDescent="0.3">
      <c r="A62" s="21"/>
      <c r="B62" s="21"/>
      <c r="C62" s="21"/>
      <c r="D62" s="15"/>
      <c r="E62" s="15"/>
      <c r="F62" s="15"/>
      <c r="G62" s="15"/>
      <c r="H62" s="15"/>
      <c r="I62" s="15"/>
    </row>
    <row r="63" spans="1:9" s="20" customFormat="1" x14ac:dyDescent="0.3">
      <c r="A63" s="21"/>
      <c r="B63" s="21"/>
      <c r="C63" s="21"/>
      <c r="D63" s="15"/>
      <c r="E63" s="15"/>
      <c r="F63" s="15"/>
      <c r="G63" s="15"/>
      <c r="H63" s="15"/>
      <c r="I63" s="15"/>
    </row>
    <row r="64" spans="1:9" s="20" customFormat="1" x14ac:dyDescent="0.3">
      <c r="A64" s="21"/>
      <c r="B64" s="21"/>
      <c r="C64" s="21"/>
      <c r="D64" s="15"/>
      <c r="E64" s="15"/>
      <c r="F64" s="15"/>
      <c r="G64" s="15"/>
      <c r="H64" s="15"/>
      <c r="I64" s="15"/>
    </row>
    <row r="65" spans="1:9" s="20" customFormat="1" x14ac:dyDescent="0.3">
      <c r="A65" s="21"/>
      <c r="B65" s="21"/>
      <c r="C65" s="21"/>
      <c r="D65" s="15"/>
      <c r="E65" s="15"/>
      <c r="F65" s="15"/>
      <c r="G65" s="15"/>
      <c r="H65" s="15"/>
      <c r="I65" s="15"/>
    </row>
    <row r="66" spans="1:9" s="20" customFormat="1" x14ac:dyDescent="0.3">
      <c r="A66" s="21"/>
      <c r="B66" s="21"/>
      <c r="C66" s="21"/>
      <c r="D66" s="15"/>
      <c r="E66" s="15"/>
      <c r="F66" s="15"/>
      <c r="G66" s="15"/>
      <c r="H66" s="15"/>
      <c r="I66" s="15"/>
    </row>
    <row r="67" spans="1:9" s="20" customFormat="1" x14ac:dyDescent="0.3">
      <c r="A67" s="21"/>
      <c r="B67" s="21"/>
      <c r="C67" s="21"/>
      <c r="D67" s="15"/>
      <c r="E67" s="15"/>
      <c r="F67" s="15"/>
      <c r="G67" s="15"/>
      <c r="H67" s="15"/>
      <c r="I67" s="15"/>
    </row>
    <row r="68" spans="1:9" s="20" customFormat="1" x14ac:dyDescent="0.3">
      <c r="A68" s="21"/>
      <c r="B68" s="21"/>
      <c r="C68" s="21"/>
      <c r="D68" s="15"/>
      <c r="E68" s="15"/>
      <c r="F68" s="15"/>
      <c r="G68" s="15"/>
      <c r="H68" s="15"/>
      <c r="I68" s="15"/>
    </row>
    <row r="69" spans="1:9" s="20" customFormat="1" x14ac:dyDescent="0.3">
      <c r="A69" s="21"/>
      <c r="B69" s="21"/>
      <c r="C69" s="21"/>
      <c r="D69" s="15"/>
      <c r="E69" s="15"/>
      <c r="F69" s="15"/>
      <c r="G69" s="15"/>
      <c r="H69" s="15"/>
      <c r="I69" s="15"/>
    </row>
    <row r="70" spans="1:9" s="20" customFormat="1" x14ac:dyDescent="0.3">
      <c r="A70" s="21"/>
      <c r="B70" s="21"/>
      <c r="C70" s="21"/>
      <c r="D70" s="15"/>
      <c r="E70" s="15"/>
      <c r="F70" s="15"/>
      <c r="G70" s="15"/>
      <c r="H70" s="15"/>
      <c r="I70" s="15"/>
    </row>
    <row r="71" spans="1:9" s="20" customFormat="1" x14ac:dyDescent="0.3">
      <c r="A71" s="21"/>
      <c r="B71" s="21"/>
      <c r="C71" s="21"/>
      <c r="D71" s="15"/>
      <c r="E71" s="15"/>
      <c r="F71" s="15"/>
      <c r="G71" s="15"/>
      <c r="H71" s="15"/>
      <c r="I71" s="15"/>
    </row>
    <row r="72" spans="1:9" s="20" customFormat="1" x14ac:dyDescent="0.3">
      <c r="A72" s="21"/>
      <c r="B72" s="21"/>
      <c r="C72" s="21"/>
      <c r="D72" s="15"/>
      <c r="E72" s="15"/>
      <c r="F72" s="15"/>
      <c r="G72" s="15"/>
      <c r="H72" s="15"/>
      <c r="I72" s="15"/>
    </row>
    <row r="73" spans="1:9" s="20" customFormat="1" x14ac:dyDescent="0.3">
      <c r="A73" s="21"/>
      <c r="B73" s="21"/>
      <c r="C73" s="21"/>
      <c r="D73" s="15"/>
      <c r="E73" s="15"/>
      <c r="F73" s="15"/>
      <c r="G73" s="15"/>
      <c r="H73" s="15"/>
      <c r="I73" s="15"/>
    </row>
    <row r="74" spans="1:9" s="20" customFormat="1" x14ac:dyDescent="0.3">
      <c r="A74" s="21"/>
      <c r="B74" s="21"/>
      <c r="C74" s="21"/>
      <c r="D74" s="15"/>
      <c r="E74" s="15"/>
      <c r="F74" s="15"/>
      <c r="G74" s="15"/>
      <c r="H74" s="15"/>
      <c r="I74" s="15"/>
    </row>
    <row r="75" spans="1:9" s="20" customFormat="1" x14ac:dyDescent="0.3">
      <c r="A75" s="21"/>
      <c r="B75" s="21"/>
      <c r="C75" s="21"/>
      <c r="D75" s="15"/>
      <c r="E75" s="15"/>
      <c r="F75" s="15"/>
      <c r="G75" s="15"/>
      <c r="H75" s="15"/>
      <c r="I75" s="15"/>
    </row>
    <row r="76" spans="1:9" s="20" customFormat="1" x14ac:dyDescent="0.3">
      <c r="A76" s="21"/>
      <c r="B76" s="21"/>
      <c r="C76" s="21"/>
      <c r="D76" s="15"/>
      <c r="E76" s="15"/>
      <c r="F76" s="15"/>
      <c r="G76" s="15"/>
      <c r="H76" s="15"/>
      <c r="I76" s="15"/>
    </row>
    <row r="77" spans="1:9" s="20" customFormat="1" x14ac:dyDescent="0.3">
      <c r="A77" s="21"/>
      <c r="B77" s="21"/>
      <c r="C77" s="21"/>
      <c r="D77" s="15"/>
      <c r="E77" s="15"/>
      <c r="F77" s="15"/>
      <c r="G77" s="15"/>
      <c r="H77" s="15"/>
      <c r="I77" s="15"/>
    </row>
    <row r="78" spans="1:9" s="20" customFormat="1" x14ac:dyDescent="0.3">
      <c r="A78" s="21"/>
      <c r="B78" s="21"/>
      <c r="C78" s="21"/>
      <c r="D78" s="15"/>
      <c r="E78" s="15"/>
      <c r="F78" s="15"/>
      <c r="G78" s="15"/>
      <c r="H78" s="15"/>
      <c r="I78" s="15"/>
    </row>
    <row r="79" spans="1:9" s="20" customFormat="1" x14ac:dyDescent="0.3">
      <c r="A79" s="21"/>
      <c r="B79" s="21"/>
      <c r="C79" s="21"/>
      <c r="D79" s="15"/>
      <c r="E79" s="15"/>
      <c r="F79" s="15"/>
      <c r="G79" s="15"/>
      <c r="H79" s="15"/>
      <c r="I79" s="15"/>
    </row>
    <row r="80" spans="1:9" s="20" customFormat="1" x14ac:dyDescent="0.3">
      <c r="A80" s="21"/>
      <c r="B80" s="21"/>
      <c r="C80" s="21"/>
      <c r="D80" s="15"/>
      <c r="E80" s="15"/>
      <c r="F80" s="15"/>
      <c r="G80" s="15"/>
      <c r="H80" s="15"/>
      <c r="I80" s="15"/>
    </row>
    <row r="81" spans="1:9" s="20" customFormat="1" x14ac:dyDescent="0.3">
      <c r="A81" s="21"/>
      <c r="B81" s="21"/>
      <c r="C81" s="21"/>
      <c r="D81" s="15"/>
      <c r="E81" s="15"/>
      <c r="F81" s="15"/>
      <c r="G81" s="15"/>
      <c r="H81" s="15"/>
      <c r="I81" s="15"/>
    </row>
    <row r="82" spans="1:9" s="20" customFormat="1" x14ac:dyDescent="0.3">
      <c r="A82" s="21"/>
      <c r="B82" s="21"/>
      <c r="C82" s="21"/>
      <c r="D82" s="15"/>
      <c r="E82" s="15"/>
      <c r="F82" s="15"/>
      <c r="G82" s="15"/>
      <c r="H82" s="15"/>
      <c r="I82" s="15"/>
    </row>
    <row r="83" spans="1:9" s="20" customFormat="1" x14ac:dyDescent="0.3">
      <c r="A83" s="21"/>
      <c r="B83" s="21"/>
      <c r="C83" s="21"/>
      <c r="D83" s="15"/>
      <c r="E83" s="15"/>
      <c r="F83" s="15"/>
      <c r="G83" s="15"/>
      <c r="H83" s="15"/>
      <c r="I83" s="15"/>
    </row>
    <row r="84" spans="1:9" s="20" customFormat="1" x14ac:dyDescent="0.3">
      <c r="A84" s="21"/>
      <c r="B84" s="21"/>
      <c r="C84" s="21"/>
      <c r="D84" s="15"/>
      <c r="E84" s="15"/>
      <c r="F84" s="15"/>
      <c r="G84" s="15"/>
      <c r="H84" s="15"/>
      <c r="I84" s="15"/>
    </row>
    <row r="85" spans="1:9" s="20" customFormat="1" x14ac:dyDescent="0.3">
      <c r="A85" s="21"/>
      <c r="B85" s="21"/>
      <c r="C85" s="21"/>
      <c r="D85" s="15"/>
      <c r="E85" s="15"/>
      <c r="F85" s="15"/>
      <c r="G85" s="15"/>
      <c r="H85" s="15"/>
      <c r="I85" s="15"/>
    </row>
    <row r="86" spans="1:9" s="20" customFormat="1" x14ac:dyDescent="0.3">
      <c r="A86" s="21"/>
      <c r="B86" s="21"/>
      <c r="C86" s="21"/>
      <c r="D86" s="15"/>
      <c r="E86" s="15"/>
      <c r="F86" s="15"/>
      <c r="G86" s="15"/>
      <c r="H86" s="15"/>
      <c r="I86" s="15"/>
    </row>
    <row r="87" spans="1:9" s="20" customFormat="1" x14ac:dyDescent="0.3">
      <c r="A87" s="21"/>
      <c r="B87" s="21"/>
      <c r="C87" s="21"/>
      <c r="D87" s="15"/>
      <c r="E87" s="15"/>
      <c r="F87" s="15"/>
      <c r="G87" s="15"/>
      <c r="H87" s="15"/>
      <c r="I87" s="15"/>
    </row>
    <row r="88" spans="1:9" s="20" customFormat="1" x14ac:dyDescent="0.3">
      <c r="A88" s="21"/>
      <c r="B88" s="21"/>
      <c r="C88" s="21"/>
      <c r="D88" s="15"/>
      <c r="E88" s="15"/>
      <c r="F88" s="15"/>
      <c r="G88" s="15"/>
      <c r="H88" s="15"/>
      <c r="I88" s="15"/>
    </row>
    <row r="89" spans="1:9" s="20" customFormat="1" x14ac:dyDescent="0.3">
      <c r="A89" s="21"/>
      <c r="B89" s="21"/>
      <c r="C89" s="21"/>
      <c r="D89" s="15"/>
      <c r="E89" s="15"/>
      <c r="F89" s="15"/>
      <c r="G89" s="15"/>
      <c r="H89" s="15"/>
      <c r="I89" s="15"/>
    </row>
    <row r="90" spans="1:9" s="20" customFormat="1" x14ac:dyDescent="0.3">
      <c r="A90" s="21"/>
      <c r="B90" s="21"/>
      <c r="C90" s="21"/>
      <c r="D90" s="15"/>
      <c r="E90" s="15"/>
      <c r="F90" s="15"/>
      <c r="G90" s="15"/>
      <c r="H90" s="15"/>
      <c r="I90" s="15"/>
    </row>
    <row r="91" spans="1:9" s="20" customFormat="1" x14ac:dyDescent="0.3">
      <c r="A91" s="21"/>
      <c r="B91" s="21"/>
      <c r="C91" s="21"/>
      <c r="D91" s="15"/>
      <c r="E91" s="15"/>
      <c r="F91" s="15"/>
      <c r="G91" s="15"/>
      <c r="H91" s="15"/>
      <c r="I91" s="15"/>
    </row>
    <row r="92" spans="1:9" s="20" customFormat="1" x14ac:dyDescent="0.3">
      <c r="A92" s="21"/>
      <c r="B92" s="21"/>
      <c r="C92" s="21"/>
      <c r="D92" s="15"/>
      <c r="E92" s="15"/>
      <c r="F92" s="15"/>
      <c r="G92" s="15"/>
      <c r="H92" s="15"/>
      <c r="I92" s="15"/>
    </row>
    <row r="93" spans="1:9" s="20" customFormat="1" x14ac:dyDescent="0.3">
      <c r="A93" s="21"/>
      <c r="B93" s="21"/>
      <c r="C93" s="21"/>
      <c r="D93" s="15"/>
      <c r="E93" s="15"/>
      <c r="F93" s="15"/>
      <c r="G93" s="15"/>
      <c r="H93" s="15"/>
      <c r="I93" s="15"/>
    </row>
  </sheetData>
  <sheetProtection selectLockedCells="1"/>
  <mergeCells count="14">
    <mergeCell ref="D9:F9"/>
    <mergeCell ref="D1:H1"/>
    <mergeCell ref="D2:H2"/>
    <mergeCell ref="D3:H3"/>
    <mergeCell ref="B1:C1"/>
    <mergeCell ref="B2:C2"/>
    <mergeCell ref="B3:C3"/>
    <mergeCell ref="D27:F27"/>
    <mergeCell ref="B17:C17"/>
    <mergeCell ref="B15:C15"/>
    <mergeCell ref="D15:H15"/>
    <mergeCell ref="B16:C16"/>
    <mergeCell ref="D16:H16"/>
    <mergeCell ref="D17:H17"/>
  </mergeCells>
  <printOptions horizontalCentered="1"/>
  <pageMargins left="0.5" right="0.5" top="1.5" bottom="0.5" header="1" footer="0.3"/>
  <pageSetup orientation="portrait" r:id="rId1"/>
  <headerFooter>
    <oddHeader>&amp;C&amp;"Helv,Bold"BLAINE COUNTY RESULTS
PRIMARY ELECTION     MAY 17,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6" zoomScaleNormal="100" workbookViewId="0">
      <selection activeCell="I22" sqref="I22"/>
    </sheetView>
  </sheetViews>
  <sheetFormatPr defaultRowHeight="13.8" x14ac:dyDescent="0.3"/>
  <cols>
    <col min="1" max="1" width="15.109375" style="21" bestFit="1" customWidth="1"/>
    <col min="2" max="3" width="9.6640625" customWidth="1"/>
  </cols>
  <sheetData>
    <row r="1" spans="1:9" x14ac:dyDescent="0.3">
      <c r="A1" s="29"/>
      <c r="B1" s="138" t="s">
        <v>128</v>
      </c>
      <c r="C1" s="140"/>
      <c r="D1" s="138" t="s">
        <v>4</v>
      </c>
      <c r="E1" s="139"/>
      <c r="F1" s="139"/>
      <c r="G1" s="139"/>
      <c r="H1" s="140"/>
      <c r="I1" s="15"/>
    </row>
    <row r="2" spans="1:9" x14ac:dyDescent="0.3">
      <c r="A2" s="32"/>
      <c r="B2" s="135" t="s">
        <v>102</v>
      </c>
      <c r="C2" s="137"/>
      <c r="D2" s="135" t="s">
        <v>5</v>
      </c>
      <c r="E2" s="136"/>
      <c r="F2" s="136"/>
      <c r="G2" s="136"/>
      <c r="H2" s="137"/>
      <c r="I2" s="31"/>
    </row>
    <row r="3" spans="1:9" x14ac:dyDescent="0.3">
      <c r="A3" s="33"/>
      <c r="B3" s="132" t="s">
        <v>103</v>
      </c>
      <c r="C3" s="134"/>
      <c r="D3" s="145"/>
      <c r="E3" s="146"/>
      <c r="F3" s="146"/>
      <c r="G3" s="146"/>
      <c r="H3" s="147"/>
      <c r="I3" s="15"/>
    </row>
    <row r="4" spans="1:9" ht="87.75" customHeight="1" thickBot="1" x14ac:dyDescent="0.3">
      <c r="A4" s="34" t="s">
        <v>6</v>
      </c>
      <c r="B4" s="5" t="s">
        <v>55</v>
      </c>
      <c r="C4" s="95" t="s">
        <v>56</v>
      </c>
      <c r="D4" s="6" t="s">
        <v>11</v>
      </c>
      <c r="E4" s="6" t="s">
        <v>12</v>
      </c>
      <c r="F4" s="6" t="s">
        <v>18</v>
      </c>
      <c r="G4" s="6" t="s">
        <v>19</v>
      </c>
      <c r="H4" s="3" t="s">
        <v>13</v>
      </c>
      <c r="I4" s="16"/>
    </row>
    <row r="5" spans="1:9" ht="14.4" thickBot="1" x14ac:dyDescent="0.35">
      <c r="A5" s="17"/>
      <c r="B5" s="44"/>
      <c r="C5" s="44"/>
      <c r="D5" s="18"/>
      <c r="E5" s="18"/>
      <c r="F5" s="18"/>
      <c r="G5" s="18"/>
      <c r="H5" s="19"/>
      <c r="I5" s="20"/>
    </row>
    <row r="6" spans="1:9" x14ac:dyDescent="0.3">
      <c r="A6" s="107" t="s">
        <v>59</v>
      </c>
      <c r="B6" s="74">
        <v>79</v>
      </c>
      <c r="C6" s="74">
        <v>285</v>
      </c>
      <c r="D6" s="27">
        <v>987</v>
      </c>
      <c r="E6" s="27">
        <v>22</v>
      </c>
      <c r="F6" s="43">
        <f t="shared" ref="F6:F7" si="0">IF(E6&lt;&gt;0,E6+D6,"")</f>
        <v>1009</v>
      </c>
      <c r="G6" s="27">
        <v>370</v>
      </c>
      <c r="H6" s="25">
        <f t="shared" ref="H6:H8" si="1">IF(G6&lt;&gt;0,G6/F6,"")</f>
        <v>0.36669970267591673</v>
      </c>
      <c r="I6" s="20"/>
    </row>
    <row r="7" spans="1:9" x14ac:dyDescent="0.3">
      <c r="A7" s="107" t="s">
        <v>60</v>
      </c>
      <c r="B7" s="74">
        <v>102</v>
      </c>
      <c r="C7" s="74">
        <v>271</v>
      </c>
      <c r="D7" s="27">
        <v>1112</v>
      </c>
      <c r="E7" s="27">
        <v>14</v>
      </c>
      <c r="F7" s="43">
        <f t="shared" si="0"/>
        <v>1126</v>
      </c>
      <c r="G7" s="27">
        <v>388</v>
      </c>
      <c r="H7" s="25">
        <f t="shared" si="1"/>
        <v>0.34458259325044405</v>
      </c>
      <c r="I7" s="20"/>
    </row>
    <row r="8" spans="1:9" x14ac:dyDescent="0.3">
      <c r="A8" s="8" t="s">
        <v>0</v>
      </c>
      <c r="B8" s="97">
        <f t="shared" ref="B8:G8" si="2">SUM(B6:B7)</f>
        <v>181</v>
      </c>
      <c r="C8" s="97">
        <f t="shared" si="2"/>
        <v>556</v>
      </c>
      <c r="D8" s="22">
        <f t="shared" si="2"/>
        <v>2099</v>
      </c>
      <c r="E8" s="22">
        <f t="shared" si="2"/>
        <v>36</v>
      </c>
      <c r="F8" s="22">
        <f t="shared" si="2"/>
        <v>2135</v>
      </c>
      <c r="G8" s="22">
        <f t="shared" si="2"/>
        <v>758</v>
      </c>
      <c r="H8" s="63">
        <f t="shared" si="1"/>
        <v>0.3550351288056206</v>
      </c>
      <c r="I8" s="20"/>
    </row>
    <row r="9" spans="1:9" x14ac:dyDescent="0.3">
      <c r="A9" s="38"/>
      <c r="D9" s="49"/>
      <c r="E9" s="49"/>
      <c r="F9" s="49"/>
      <c r="G9" s="49"/>
      <c r="H9" s="66"/>
      <c r="I9" s="20"/>
    </row>
    <row r="10" spans="1:9" x14ac:dyDescent="0.3">
      <c r="A10" s="38"/>
      <c r="D10" s="148" t="s">
        <v>21</v>
      </c>
      <c r="E10" s="148"/>
      <c r="F10" s="155"/>
      <c r="G10" s="62">
        <v>64</v>
      </c>
      <c r="H10" s="67"/>
      <c r="I10" s="20"/>
    </row>
    <row r="11" spans="1:9" x14ac:dyDescent="0.3">
      <c r="A11" s="38"/>
      <c r="D11" s="105"/>
      <c r="E11" s="105"/>
      <c r="F11" s="105"/>
      <c r="G11" s="106"/>
      <c r="H11" s="15"/>
      <c r="I11" s="20"/>
    </row>
    <row r="12" spans="1:9" x14ac:dyDescent="0.3">
      <c r="A12" s="38"/>
      <c r="D12" s="105"/>
      <c r="E12" s="105"/>
      <c r="F12" s="105"/>
      <c r="G12" s="106"/>
      <c r="H12" s="15"/>
      <c r="I12" s="20"/>
    </row>
    <row r="13" spans="1:9" x14ac:dyDescent="0.3">
      <c r="A13" s="38"/>
      <c r="D13" s="105"/>
      <c r="E13" s="105"/>
      <c r="F13" s="105"/>
      <c r="G13" s="106"/>
      <c r="H13" s="15"/>
      <c r="I13" s="20"/>
    </row>
    <row r="14" spans="1:9" x14ac:dyDescent="0.3">
      <c r="A14" s="38"/>
    </row>
    <row r="16" spans="1:9" x14ac:dyDescent="0.3">
      <c r="A16" s="29"/>
      <c r="B16" s="138" t="s">
        <v>120</v>
      </c>
      <c r="C16" s="140"/>
      <c r="D16" s="138" t="s">
        <v>4</v>
      </c>
      <c r="E16" s="139"/>
      <c r="F16" s="139"/>
      <c r="G16" s="139"/>
      <c r="H16" s="140"/>
      <c r="I16" s="15"/>
    </row>
    <row r="17" spans="1:9" x14ac:dyDescent="0.3">
      <c r="A17" s="32"/>
      <c r="B17" s="135" t="s">
        <v>129</v>
      </c>
      <c r="C17" s="137"/>
      <c r="D17" s="135" t="s">
        <v>5</v>
      </c>
      <c r="E17" s="136"/>
      <c r="F17" s="136"/>
      <c r="G17" s="136"/>
      <c r="H17" s="137"/>
      <c r="I17" s="31"/>
    </row>
    <row r="18" spans="1:9" x14ac:dyDescent="0.3">
      <c r="A18" s="33"/>
      <c r="B18" s="132" t="s">
        <v>130</v>
      </c>
      <c r="C18" s="134"/>
      <c r="D18" s="145"/>
      <c r="E18" s="146"/>
      <c r="F18" s="146"/>
      <c r="G18" s="146"/>
      <c r="H18" s="147"/>
      <c r="I18" s="15"/>
    </row>
    <row r="19" spans="1:9" ht="66" thickBot="1" x14ac:dyDescent="0.3">
      <c r="A19" s="34" t="s">
        <v>6</v>
      </c>
      <c r="B19" s="95" t="s">
        <v>121</v>
      </c>
      <c r="C19" s="95" t="s">
        <v>122</v>
      </c>
      <c r="D19" s="6" t="s">
        <v>11</v>
      </c>
      <c r="E19" s="6" t="s">
        <v>12</v>
      </c>
      <c r="F19" s="6" t="s">
        <v>18</v>
      </c>
      <c r="G19" s="6" t="s">
        <v>19</v>
      </c>
      <c r="H19" s="3" t="s">
        <v>13</v>
      </c>
      <c r="I19" s="16"/>
    </row>
    <row r="20" spans="1:9" ht="14.4" thickBot="1" x14ac:dyDescent="0.35">
      <c r="A20" s="17"/>
      <c r="B20" s="44"/>
      <c r="C20" s="44"/>
      <c r="D20" s="18"/>
      <c r="E20" s="18"/>
      <c r="F20" s="18"/>
      <c r="G20" s="18"/>
      <c r="H20" s="19"/>
      <c r="I20" s="20"/>
    </row>
    <row r="21" spans="1:9" x14ac:dyDescent="0.3">
      <c r="A21" s="107" t="s">
        <v>59</v>
      </c>
      <c r="B21" s="74">
        <v>24</v>
      </c>
      <c r="C21" s="74">
        <v>12</v>
      </c>
      <c r="D21" s="48">
        <v>93</v>
      </c>
      <c r="E21" s="27">
        <v>0</v>
      </c>
      <c r="F21" s="43">
        <f>E21+D21</f>
        <v>93</v>
      </c>
      <c r="G21" s="27">
        <v>38</v>
      </c>
      <c r="H21" s="25">
        <f t="shared" ref="H21:H22" si="3">IF(G21&lt;&gt;0,G21/F21,"")</f>
        <v>0.40860215053763443</v>
      </c>
      <c r="I21" s="20"/>
    </row>
    <row r="22" spans="1:9" x14ac:dyDescent="0.3">
      <c r="A22" s="8" t="s">
        <v>0</v>
      </c>
      <c r="B22" s="97">
        <f t="shared" ref="B22:G22" si="4">SUM(B21:B21)</f>
        <v>24</v>
      </c>
      <c r="C22" s="97">
        <f t="shared" si="4"/>
        <v>12</v>
      </c>
      <c r="D22" s="22">
        <f t="shared" si="4"/>
        <v>93</v>
      </c>
      <c r="E22" s="22">
        <f t="shared" si="4"/>
        <v>0</v>
      </c>
      <c r="F22" s="22">
        <f t="shared" si="4"/>
        <v>93</v>
      </c>
      <c r="G22" s="22">
        <f t="shared" si="4"/>
        <v>38</v>
      </c>
      <c r="H22" s="63">
        <f t="shared" si="3"/>
        <v>0.40860215053763443</v>
      </c>
      <c r="I22" s="20"/>
    </row>
    <row r="23" spans="1:9" x14ac:dyDescent="0.3">
      <c r="A23" s="38"/>
      <c r="B23" s="38"/>
      <c r="C23" s="38"/>
      <c r="D23" s="49"/>
      <c r="E23" s="49"/>
      <c r="F23" s="49"/>
      <c r="G23" s="49"/>
      <c r="H23" s="66"/>
      <c r="I23" s="20"/>
    </row>
    <row r="24" spans="1:9" x14ac:dyDescent="0.3">
      <c r="A24" s="38"/>
      <c r="B24" s="38"/>
      <c r="C24" s="38"/>
      <c r="D24" s="148" t="s">
        <v>21</v>
      </c>
      <c r="E24" s="148"/>
      <c r="F24" s="155"/>
      <c r="G24" s="62">
        <v>9</v>
      </c>
      <c r="H24" s="67"/>
      <c r="I24" s="20"/>
    </row>
    <row r="25" spans="1:9" ht="12.6" x14ac:dyDescent="0.25">
      <c r="A25"/>
    </row>
  </sheetData>
  <sheetProtection selectLockedCells="1"/>
  <mergeCells count="14">
    <mergeCell ref="D24:F24"/>
    <mergeCell ref="B16:C16"/>
    <mergeCell ref="D16:H16"/>
    <mergeCell ref="B17:C17"/>
    <mergeCell ref="D17:H17"/>
    <mergeCell ref="B18:C18"/>
    <mergeCell ref="D18:H18"/>
    <mergeCell ref="D10:F10"/>
    <mergeCell ref="B1:C1"/>
    <mergeCell ref="B2:C2"/>
    <mergeCell ref="B3:C3"/>
    <mergeCell ref="D1:H1"/>
    <mergeCell ref="D2:H2"/>
    <mergeCell ref="D3:H3"/>
  </mergeCells>
  <printOptions horizontalCentered="1"/>
  <pageMargins left="0.5" right="0.5" top="1.5" bottom="0.5" header="1" footer="0.3"/>
  <pageSetup orientation="portrait" r:id="rId1"/>
  <headerFooter>
    <oddHeader>&amp;C&amp;"Helv,Bold"BLAINE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US Sen &amp; US Rep</vt:lpstr>
      <vt:lpstr>Sup Ct</vt:lpstr>
      <vt:lpstr>App Ct &amp; Voting Stats</vt:lpstr>
      <vt:lpstr>Leg 26</vt:lpstr>
      <vt:lpstr>Co Comm - Co Treas</vt:lpstr>
      <vt:lpstr>Precinct</vt:lpstr>
      <vt:lpstr>Sun Valley Tax</vt:lpstr>
      <vt:lpstr>Ketchum Bond &amp; Cemetery</vt:lpstr>
      <vt:lpstr>'App Ct &amp; Voting Stats'!Print_Titles</vt:lpstr>
      <vt:lpstr>'Co Comm - Co Treas'!Print_Titles</vt:lpstr>
      <vt:lpstr>'Leg 26'!Print_Titles</vt:lpstr>
      <vt:lpstr>Precinct!Print_Titles</vt:lpstr>
      <vt:lpstr>'Sun Valley Tax'!Print_Titles</vt:lpstr>
      <vt:lpstr>'Sup Ct'!Print_Titles</vt:lpstr>
      <vt:lpstr>'US Sen &amp; US Rep'!Print_Titles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Rivkin</dc:creator>
  <cp:lastModifiedBy>Betsie</cp:lastModifiedBy>
  <cp:lastPrinted>2016-05-18T22:57:41Z</cp:lastPrinted>
  <dcterms:created xsi:type="dcterms:W3CDTF">1998-04-10T16:02:13Z</dcterms:created>
  <dcterms:modified xsi:type="dcterms:W3CDTF">2016-06-29T14:01:05Z</dcterms:modified>
</cp:coreProperties>
</file>